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прил1 2022-2024" sheetId="1" r:id="rId1"/>
  </sheets>
  <definedNames>
    <definedName name="XEON1_Budget08K_PRB_D_IF_Rep" localSheetId="0">'прил1 2022-2024'!$A$22:$D$73</definedName>
    <definedName name="_xlnm.Print_Titles" localSheetId="0">'прил1 2022-2024'!$19:$19</definedName>
    <definedName name="Запрос_из_Проект_по_доходам_и_источникам" localSheetId="0">'прил1 2022-2024'!$A$22:$D$73</definedName>
    <definedName name="_xlnm.Print_Area" localSheetId="0">'прил1 2022-2024'!$A$6:$E$73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50" i="1" l="1"/>
  <c r="C61" i="1" l="1"/>
  <c r="C58" i="1" s="1"/>
  <c r="C71" i="1" l="1"/>
  <c r="C70" i="1"/>
  <c r="C65" i="1"/>
  <c r="C66" i="1" s="1"/>
  <c r="C64" i="1"/>
  <c r="E59" i="1"/>
  <c r="E58" i="1" s="1"/>
  <c r="D59" i="1"/>
  <c r="D58" i="1" s="1"/>
  <c r="C59" i="1"/>
  <c r="E56" i="1"/>
  <c r="E53" i="1" s="1"/>
  <c r="D56" i="1"/>
  <c r="C56" i="1"/>
  <c r="E54" i="1"/>
  <c r="D54" i="1"/>
  <c r="D53" i="1" s="1"/>
  <c r="C54" i="1"/>
  <c r="C53" i="1"/>
  <c r="E50" i="1"/>
  <c r="E49" i="1" s="1"/>
  <c r="D50" i="1"/>
  <c r="D49" i="1" s="1"/>
  <c r="C49" i="1"/>
  <c r="E45" i="1"/>
  <c r="E44" i="1" s="1"/>
  <c r="D45" i="1"/>
  <c r="D44" i="1" s="1"/>
  <c r="C45" i="1"/>
  <c r="C44" i="1" s="1"/>
  <c r="C42" i="1"/>
  <c r="C41" i="1"/>
  <c r="C40" i="1" s="1"/>
  <c r="E38" i="1"/>
  <c r="E37" i="1" s="1"/>
  <c r="D38" i="1"/>
  <c r="D37" i="1" s="1"/>
  <c r="C38" i="1"/>
  <c r="C37" i="1" s="1"/>
  <c r="E35" i="1"/>
  <c r="E32" i="1" s="1"/>
  <c r="E29" i="1" s="1"/>
  <c r="D35" i="1"/>
  <c r="C35" i="1"/>
  <c r="E33" i="1"/>
  <c r="D33" i="1"/>
  <c r="C33" i="1"/>
  <c r="D32" i="1"/>
  <c r="C32" i="1"/>
  <c r="E30" i="1"/>
  <c r="D30" i="1"/>
  <c r="D29" i="1" s="1"/>
  <c r="C30" i="1"/>
  <c r="C29" i="1" s="1"/>
  <c r="E27" i="1"/>
  <c r="E26" i="1" s="1"/>
  <c r="D27" i="1"/>
  <c r="D26" i="1" s="1"/>
  <c r="C27" i="1"/>
  <c r="C26" i="1"/>
  <c r="E24" i="1"/>
  <c r="E23" i="1" s="1"/>
  <c r="D24" i="1"/>
  <c r="D23" i="1" s="1"/>
  <c r="C24" i="1"/>
  <c r="C23" i="1" s="1"/>
  <c r="E22" i="1" l="1"/>
  <c r="C22" i="1"/>
  <c r="C48" i="1"/>
  <c r="C47" i="1" s="1"/>
  <c r="D22" i="1"/>
  <c r="D48" i="1"/>
  <c r="D47" i="1" s="1"/>
  <c r="E48" i="1"/>
  <c r="E47" i="1" s="1"/>
  <c r="C73" i="1" l="1"/>
  <c r="E73" i="1"/>
  <c r="D73" i="1"/>
</calcChain>
</file>

<file path=xl/sharedStrings.xml><?xml version="1.0" encoding="utf-8"?>
<sst xmlns="http://schemas.openxmlformats.org/spreadsheetml/2006/main" count="114" uniqueCount="111">
  <si>
    <t xml:space="preserve">                   Приложение 1</t>
  </si>
  <si>
    <t>к решению Собрания депутатов Гуково-Гнилушевского сельского поселения</t>
  </si>
  <si>
    <t xml:space="preserve">сельского поселения от 27.12.2021г№17"О бюджете  Гуково-Гнилушевского сельского поселения </t>
  </si>
  <si>
    <t>Красносулинского района на 2022 год и на плановый период 2023 и 2024  годов"</t>
  </si>
  <si>
    <t xml:space="preserve">        от 27.12.2021 г.  № 17 "О бюджете Гуково-Гнилушевского сельского поселения</t>
  </si>
  <si>
    <t xml:space="preserve"> Красносулинского района на 2022 год и на плановый период 2023 и 2024  годов"</t>
  </si>
  <si>
    <t>Объем поступлений доходов бюджета поселения на 2022 год и на плановый период 2023 и 2024  годов</t>
  </si>
  <si>
    <t>(тыс. рублей)</t>
  </si>
  <si>
    <t>Код бюджетной классификации Российской Федерации</t>
  </si>
  <si>
    <t>Наименование статьи доходов</t>
  </si>
  <si>
    <t>Сумма</t>
  </si>
  <si>
    <t>2022 год</t>
  </si>
  <si>
    <t>2023 год</t>
  </si>
  <si>
    <t>2024 год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</si>
  <si>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</si>
  <si>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</si>
  <si>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</si>
  <si>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</si>
  <si>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</si>
  <si>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</si>
  <si>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</si>
  <si>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 Налогового кодекса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</si>
  <si>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</si>
  <si>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</si>
  <si>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</si>
  <si>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</si>
  <si>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</si>
  <si>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</si>
  <si>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</si>
  <si>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</si>
  <si>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</si>
  <si>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</si>
  <si>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</si>
  <si>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1 06 06000 00 0000 110</t>
  </si>
  <si>
    <t>Земельный налог</t>
  </si>
  <si>
    <t>1 06 06030 00 0000 110</t>
  </si>
  <si>
    <t>Земельный налог с организаций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</si>
  <si>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</si>
  <si>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</si>
  <si>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</si>
  <si>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</si>
  <si>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</si>
  <si>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</si>
  <si>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 xml:space="preserve"> 1 08 00000 00 0000 000</t>
  </si>
  <si>
    <t>ГОСУДАРСТВЕННАЯ ПОШЛИНА</t>
  </si>
  <si>
    <t xml:space="preserve">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</si>
  <si>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</si>
  <si>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</si>
  <si>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</si>
  <si>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</si>
  <si>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</si>
  <si>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</si>
  <si>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</si>
  <si>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</si>
  <si>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</si>
  <si>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</si>
  <si>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</si>
  <si>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1 16 00000 00 0000 000</t>
  </si>
  <si>
    <t>ШТРАФЫ, САНКЦИИ, ВОЗМЕЩЕНИЕ УЩЕРБА</t>
  </si>
  <si>
    <t>1 16 02000 02 0000 140</t>
  </si>
  <si>
    <t xml:space="preserve">Административные штрафы, установленные законами субъектов Российской Федерации об административных правонарушениях
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</si>
  <si>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</si>
  <si>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</si>
  <si>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</si>
  <si>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</si>
  <si>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</si>
  <si>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</si>
  <si>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</si>
  <si>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</si>
  <si>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</si>
  <si>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бюджетной обеспеченности</t>
  </si>
  <si>
    <t>2 02 15001 10 0000 150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</si>
  <si>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</si>
  <si>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2 02 30000 00 0000 150</t>
  </si>
  <si>
    <t>Субвенции бюджетам бюджетной системы Российской Федерации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</si>
  <si>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</si>
  <si>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</si>
  <si>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</si>
  <si>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</si>
  <si>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</si>
  <si>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</si>
  <si>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</si>
  <si>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</si>
  <si>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2 02 40000 00 0000 150</t>
  </si>
  <si>
    <t>Иные межбюджетные трансферты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</si>
  <si>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</si>
  <si>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</si>
  <si>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</si>
  <si>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</si>
  <si>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 202 2180000000000000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</si>
  <si>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</si>
  <si>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 202 21800000000000150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</si>
  <si>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</si>
  <si>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202 21800000100000150</t>
  </si>
  <si>
    <t>Доходы бюджетов сельских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</si>
  <si>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202 21860010100000150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</si>
  <si>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</si>
  <si>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202 2190000000000000</t>
  </si>
  <si>
    <t>ВОЗВРАТ ОСТАТКОВ СУБСИДИЙ, СУБВЕНЦИЙ И ИНЫХ МЕЖБЮДЖЕТНЫХ ТРАНСФЕРТОВ, ИМЕЮЩИХ ЦЕЛЕВОЕ НАЗНАЧЕНИЕ, ПРОШЛЫХ ЛЕТ</t>
  </si>
  <si>
    <t xml:space="preserve"> 202 21900000100000150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</si>
  <si>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</si>
  <si>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 xml:space="preserve"> 202 21960010100000150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</si>
  <si>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</si>
  <si>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Всего доходов</t>
  </si>
  <si>
    <t>2 02 49999 10 0000 150</t>
  </si>
  <si>
    <t>2 02 49999 00 0000 150</t>
  </si>
  <si>
    <t>Прочие межбюджетные трансферты.передаваемые бюджетам сельских поселений</t>
  </si>
  <si>
    <t>Прочие межбюджетные трансферты.передаваемые бюджетам</t>
  </si>
  <si>
    <t>2 02 15001 21 0000 150</t>
  </si>
  <si>
    <t>Дотации бюджетам сельских поселений на поддержку мер по обеспечению сбалансированности бюджета</t>
  </si>
  <si>
    <t xml:space="preserve">        от 14.10.2022 г.  №47 "О  внесение изменений в решение Собрание депутатов Гуково-Гнилушевского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</si>
</sst>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4">
    <font>
      <sz val="10"/>
      <name val="Arial Cyr"/>
      <charset val="204"/>
    </font>
    <font>
      <sz val="14"/>
      <name val="Arial Cyr"/>
      <charset val="204"/>
    </font>
    <font>
      <sz val="11"/>
      <name val="Arial Cyr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8"/>
      <name val="Arial Cyr"/>
      <charset val="1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3" fillId="0" borderId="0" applyBorder="0" applyProtection="0"/>
  </cellStyleXfs>
  <cellXfs count="35">
    <xf numFmtId="0" fontId="0" fillId="0" borderId="0" xfId="0"/>
    <xf numFmtId="0" fontId="0" fillId="0" borderId="0" xfId="0" applyFont="1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9" fontId="3" fillId="0" borderId="0" xfId="1" applyFont="1" applyBorder="1" applyAlignment="1" applyProtection="1">
      <alignment horizontal="center"/>
    </xf>
    <xf numFmtId="0" fontId="3" fillId="0" borderId="0" xfId="0" applyFont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left" vertical="top" wrapText="1"/>
    </xf>
    <xf numFmtId="164" fontId="7" fillId="0" borderId="0" xfId="0" applyNumberFormat="1" applyFont="1"/>
    <xf numFmtId="0" fontId="8" fillId="0" borderId="0" xfId="0" applyFont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164" fontId="3" fillId="0" borderId="2" xfId="0" applyNumberFormat="1" applyFont="1" applyBorder="1" applyAlignment="1">
      <alignment vertical="top" wrapText="1"/>
    </xf>
    <xf numFmtId="0" fontId="10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8" fillId="0" borderId="0" xfId="0" applyFont="1"/>
    <xf numFmtId="0" fontId="11" fillId="0" borderId="0" xfId="0" applyFont="1"/>
    <xf numFmtId="0" fontId="10" fillId="0" borderId="0" xfId="0" applyFont="1" applyBorder="1" applyAlignment="1">
      <alignment vertical="top" wrapText="1"/>
    </xf>
    <xf numFmtId="165" fontId="10" fillId="0" borderId="2" xfId="0" applyNumberFormat="1" applyFont="1" applyBorder="1" applyAlignment="1">
      <alignment vertical="top" wrapText="1"/>
    </xf>
    <xf numFmtId="165" fontId="3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left" vertical="top" wrapText="1"/>
    </xf>
    <xf numFmtId="49" fontId="12" fillId="0" borderId="2" xfId="0" applyNumberFormat="1" applyFont="1" applyBorder="1" applyAlignment="1" applyProtection="1">
      <alignment horizontal="left" vertical="center" wrapText="1"/>
    </xf>
    <xf numFmtId="0" fontId="10" fillId="0" borderId="2" xfId="0" applyFont="1" applyBorder="1" applyAlignment="1">
      <alignment vertical="top"/>
    </xf>
    <xf numFmtId="0" fontId="6" fillId="0" borderId="2" xfId="0" applyFont="1" applyBorder="1" applyAlignment="1">
      <alignment vertical="top" wrapText="1"/>
    </xf>
    <xf numFmtId="164" fontId="6" fillId="0" borderId="2" xfId="0" applyNumberFormat="1" applyFont="1" applyBorder="1" applyAlignment="1">
      <alignment vertical="top" wrapText="1"/>
    </xf>
    <xf numFmtId="0" fontId="7" fillId="0" borderId="1" xfId="0" applyFont="1" applyBorder="1" applyAlignment="1">
      <alignment horizontal="right"/>
    </xf>
    <xf numFmtId="0" fontId="8" fillId="0" borderId="2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6" fillId="0" borderId="0" xfId="0" applyFont="1" applyBorder="1" applyAlignment="1">
      <alignment horizontal="center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75"/>
  <sheetViews>
    <sheetView tabSelected="1" view="pageBreakPreview" topLeftCell="A45" zoomScaleNormal="100" workbookViewId="0">
      <selection activeCell="B9" sqref="B9:E9"/>
    </sheetView>
  </sheetViews>
  <sheetFormatPr defaultRowHeight="18"/>
  <cols>
    <col min="1" max="1" width="26" style="1" customWidth="1"/>
    <col min="2" max="2" width="89.5703125" style="1" customWidth="1"/>
    <col min="3" max="3" width="14.140625" style="1" customWidth="1"/>
    <col min="4" max="4" width="12.85546875" style="2" customWidth="1"/>
    <col min="5" max="5" width="13.5703125" style="1" customWidth="1"/>
    <col min="6" max="6" width="72.5703125" style="1" customWidth="1"/>
    <col min="7" max="7" width="3.28515625" style="1" customWidth="1"/>
    <col min="8" max="8" width="30.85546875" style="1" customWidth="1"/>
    <col min="9" max="9" width="68.85546875" style="1" customWidth="1"/>
    <col min="10" max="1025" width="9.140625" style="1" customWidth="1"/>
  </cols>
  <sheetData>
    <row r="1" spans="1:5" ht="6.75" hidden="1" customHeight="1">
      <c r="B1" s="3"/>
      <c r="C1" s="3"/>
      <c r="D1" s="3"/>
    </row>
    <row r="2" spans="1:5" ht="6.75" customHeight="1">
      <c r="B2" s="3"/>
      <c r="C2" s="3"/>
      <c r="D2" s="3"/>
    </row>
    <row r="3" spans="1:5" ht="0.75" customHeight="1">
      <c r="B3" s="3"/>
      <c r="C3" s="3"/>
      <c r="D3" s="3"/>
    </row>
    <row r="4" spans="1:5" ht="30" hidden="1" customHeight="1">
      <c r="B4" s="3"/>
      <c r="C4" s="3"/>
      <c r="D4" s="3"/>
    </row>
    <row r="5" spans="1:5" ht="30" hidden="1" customHeight="1">
      <c r="B5" s="3"/>
      <c r="C5" s="3"/>
      <c r="D5" s="3"/>
    </row>
    <row r="6" spans="1:5" s="5" customFormat="1" ht="15.75" customHeight="1">
      <c r="A6" s="4"/>
      <c r="B6" s="32" t="s">
        <v>0</v>
      </c>
      <c r="C6" s="32"/>
      <c r="D6" s="32"/>
      <c r="E6" s="32"/>
    </row>
    <row r="7" spans="1:5" s="5" customFormat="1" ht="15.75" customHeight="1">
      <c r="A7" s="4"/>
      <c r="B7" s="33" t="s">
        <v>1</v>
      </c>
      <c r="C7" s="33"/>
      <c r="D7" s="33"/>
      <c r="E7" s="33"/>
    </row>
    <row r="8" spans="1:5" s="5" customFormat="1" ht="15.75" customHeight="1">
      <c r="A8" s="4"/>
      <c r="B8" s="33" t="s">
        <v>110</v>
      </c>
      <c r="C8" s="33"/>
      <c r="D8" s="33"/>
      <c r="E8" s="33"/>
    </row>
    <row r="9" spans="1:5" s="5" customFormat="1" ht="15.75" customHeight="1">
      <c r="A9" s="4"/>
      <c r="B9" s="33" t="s">
        <v>2</v>
      </c>
      <c r="C9" s="33"/>
      <c r="D9" s="33"/>
      <c r="E9" s="33"/>
    </row>
    <row r="10" spans="1:5" s="5" customFormat="1" ht="15.75" customHeight="1">
      <c r="A10" s="4"/>
      <c r="B10" s="33" t="s">
        <v>3</v>
      </c>
      <c r="C10" s="33"/>
      <c r="D10" s="33"/>
      <c r="E10" s="33"/>
    </row>
    <row r="11" spans="1:5" s="5" customFormat="1" ht="15.75" customHeight="1">
      <c r="A11" s="4"/>
      <c r="B11" s="32" t="s">
        <v>0</v>
      </c>
      <c r="C11" s="32"/>
      <c r="D11" s="32"/>
      <c r="E11" s="32"/>
    </row>
    <row r="12" spans="1:5" s="5" customFormat="1" ht="15" customHeight="1">
      <c r="A12" s="4"/>
      <c r="B12" s="33" t="s">
        <v>1</v>
      </c>
      <c r="C12" s="33"/>
      <c r="D12" s="33"/>
      <c r="E12" s="33"/>
    </row>
    <row r="13" spans="1:5" s="5" customFormat="1" ht="13.5" customHeight="1">
      <c r="A13" s="6"/>
      <c r="B13" s="33" t="s">
        <v>4</v>
      </c>
      <c r="C13" s="33"/>
      <c r="D13" s="33"/>
      <c r="E13" s="33"/>
    </row>
    <row r="14" spans="1:5" s="5" customFormat="1" ht="14.25" customHeight="1">
      <c r="A14" s="4"/>
      <c r="B14" s="33" t="s">
        <v>5</v>
      </c>
      <c r="C14" s="33"/>
      <c r="D14" s="33"/>
      <c r="E14" s="33"/>
    </row>
    <row r="15" spans="1:5" s="5" customFormat="1" ht="8.25" customHeight="1">
      <c r="A15" s="7"/>
      <c r="B15" s="7"/>
      <c r="C15" s="7"/>
      <c r="D15" s="7"/>
    </row>
    <row r="16" spans="1:5" s="8" customFormat="1" ht="17.25" customHeight="1">
      <c r="A16" s="34" t="s">
        <v>6</v>
      </c>
      <c r="B16" s="34"/>
      <c r="C16" s="34"/>
      <c r="D16" s="34"/>
      <c r="E16" s="34"/>
    </row>
    <row r="17" spans="1:5" s="8" customFormat="1" ht="8.25" customHeight="1">
      <c r="A17" s="9"/>
      <c r="D17" s="5"/>
      <c r="E17" s="10"/>
    </row>
    <row r="18" spans="1:5" s="8" customFormat="1" ht="15.75">
      <c r="A18" s="29" t="s">
        <v>7</v>
      </c>
      <c r="B18" s="29"/>
      <c r="C18" s="29"/>
      <c r="D18" s="29"/>
      <c r="E18" s="29"/>
    </row>
    <row r="19" spans="1:5" s="11" customFormat="1" ht="19.5" customHeight="1">
      <c r="A19" s="30" t="s">
        <v>8</v>
      </c>
      <c r="B19" s="30" t="s">
        <v>9</v>
      </c>
      <c r="C19" s="31" t="s">
        <v>10</v>
      </c>
      <c r="D19" s="31"/>
      <c r="E19" s="31"/>
    </row>
    <row r="20" spans="1:5" s="11" customFormat="1" ht="43.5" customHeight="1">
      <c r="A20" s="30"/>
      <c r="B20" s="30"/>
      <c r="C20" s="12" t="s">
        <v>11</v>
      </c>
      <c r="D20" s="12" t="s">
        <v>12</v>
      </c>
      <c r="E20" s="12" t="s">
        <v>13</v>
      </c>
    </row>
    <row r="21" spans="1:5" s="11" customFormat="1" ht="14.25" customHeight="1">
      <c r="A21" s="13">
        <v>1</v>
      </c>
      <c r="B21" s="13">
        <v>2</v>
      </c>
      <c r="C21" s="13">
        <v>3</v>
      </c>
      <c r="D21" s="13">
        <v>4</v>
      </c>
      <c r="E21" s="13">
        <v>5</v>
      </c>
    </row>
    <row r="22" spans="1:5" s="8" customFormat="1" ht="17.25" customHeight="1">
      <c r="A22" s="14" t="s">
        <v>14</v>
      </c>
      <c r="B22" s="15" t="s">
        <v>15</v>
      </c>
      <c r="C22" s="16">
        <f>C23+C26+C29+C37+C40+C44</f>
        <v>4173.8999999999996</v>
      </c>
      <c r="D22" s="16">
        <f>D23+D26+D29+D37+D40+D44</f>
        <v>3836.7</v>
      </c>
      <c r="E22" s="16">
        <f>E23+E26+E29+E37+E40+E44</f>
        <v>3917.6</v>
      </c>
    </row>
    <row r="23" spans="1:5" s="8" customFormat="1" ht="16.5" customHeight="1">
      <c r="A23" s="14" t="s">
        <v>16</v>
      </c>
      <c r="B23" s="15" t="s">
        <v>17</v>
      </c>
      <c r="C23" s="16">
        <f t="shared" ref="C23:E24" si="0">C24</f>
        <v>1192</v>
      </c>
      <c r="D23" s="16">
        <f t="shared" si="0"/>
        <v>1194.7</v>
      </c>
      <c r="E23" s="16">
        <f t="shared" si="0"/>
        <v>1275.3</v>
      </c>
    </row>
    <row r="24" spans="1:5" s="8" customFormat="1" ht="17.25" customHeight="1">
      <c r="A24" s="14" t="s">
        <v>18</v>
      </c>
      <c r="B24" s="15" t="s">
        <v>19</v>
      </c>
      <c r="C24" s="16">
        <f t="shared" si="0"/>
        <v>1192</v>
      </c>
      <c r="D24" s="16">
        <f t="shared" si="0"/>
        <v>1194.7</v>
      </c>
      <c r="E24" s="16">
        <f t="shared" si="0"/>
        <v>1275.3</v>
      </c>
    </row>
    <row r="25" spans="1:5" s="8" customFormat="1" ht="67.5" customHeight="1">
      <c r="A25" s="14" t="s">
        <v>20</v>
      </c>
      <c r="B25" s="17" t="s">
        <v>21</v>
      </c>
      <c r="C25" s="16">
        <v>1192</v>
      </c>
      <c r="D25" s="16">
        <v>1194.7</v>
      </c>
      <c r="E25" s="16">
        <v>1275.3</v>
      </c>
    </row>
    <row r="26" spans="1:5" s="8" customFormat="1" ht="17.25" customHeight="1">
      <c r="A26" s="18" t="s">
        <v>22</v>
      </c>
      <c r="B26" s="15" t="s">
        <v>23</v>
      </c>
      <c r="C26" s="16">
        <f t="shared" ref="C26:E27" si="1">C27</f>
        <v>433.6</v>
      </c>
      <c r="D26" s="16">
        <f t="shared" si="1"/>
        <v>353.6</v>
      </c>
      <c r="E26" s="16">
        <f t="shared" si="1"/>
        <v>353.6</v>
      </c>
    </row>
    <row r="27" spans="1:5" s="8" customFormat="1" ht="16.5" customHeight="1">
      <c r="A27" s="18" t="s">
        <v>24</v>
      </c>
      <c r="B27" s="15" t="s">
        <v>25</v>
      </c>
      <c r="C27" s="16">
        <f t="shared" si="1"/>
        <v>433.6</v>
      </c>
      <c r="D27" s="16">
        <f t="shared" si="1"/>
        <v>353.6</v>
      </c>
      <c r="E27" s="16">
        <f t="shared" si="1"/>
        <v>353.6</v>
      </c>
    </row>
    <row r="28" spans="1:5" s="8" customFormat="1" ht="16.5" customHeight="1">
      <c r="A28" s="18" t="s">
        <v>26</v>
      </c>
      <c r="B28" s="17" t="s">
        <v>25</v>
      </c>
      <c r="C28" s="16">
        <v>433.6</v>
      </c>
      <c r="D28" s="16">
        <v>353.6</v>
      </c>
      <c r="E28" s="16">
        <v>353.6</v>
      </c>
    </row>
    <row r="29" spans="1:5" s="19" customFormat="1" ht="16.5" customHeight="1">
      <c r="A29" s="18" t="s">
        <v>27</v>
      </c>
      <c r="B29" s="15" t="s">
        <v>28</v>
      </c>
      <c r="C29" s="16">
        <f>C30+C32</f>
        <v>2464</v>
      </c>
      <c r="D29" s="16">
        <f>D30+D32</f>
        <v>2279</v>
      </c>
      <c r="E29" s="16">
        <f>E30+E32</f>
        <v>2279</v>
      </c>
    </row>
    <row r="30" spans="1:5" s="19" customFormat="1" ht="18" customHeight="1">
      <c r="A30" s="18" t="s">
        <v>29</v>
      </c>
      <c r="B30" s="15" t="s">
        <v>30</v>
      </c>
      <c r="C30" s="16">
        <f>C31</f>
        <v>184.6</v>
      </c>
      <c r="D30" s="16">
        <f>D31</f>
        <v>184.6</v>
      </c>
      <c r="E30" s="16">
        <f>E31</f>
        <v>184.6</v>
      </c>
    </row>
    <row r="31" spans="1:5" s="8" customFormat="1" ht="33.75" customHeight="1">
      <c r="A31" s="18" t="s">
        <v>31</v>
      </c>
      <c r="B31" s="15" t="s">
        <v>32</v>
      </c>
      <c r="C31" s="16">
        <v>184.6</v>
      </c>
      <c r="D31" s="16">
        <v>184.6</v>
      </c>
      <c r="E31" s="16">
        <v>184.6</v>
      </c>
    </row>
    <row r="32" spans="1:5" s="19" customFormat="1" ht="18" customHeight="1">
      <c r="A32" s="18" t="s">
        <v>33</v>
      </c>
      <c r="B32" s="15" t="s">
        <v>34</v>
      </c>
      <c r="C32" s="16">
        <f>C35+C34</f>
        <v>2279.4</v>
      </c>
      <c r="D32" s="16">
        <f>D35+D34</f>
        <v>2094.4</v>
      </c>
      <c r="E32" s="16">
        <f>E35+E34</f>
        <v>2094.4</v>
      </c>
    </row>
    <row r="33" spans="1:5" s="19" customFormat="1" ht="18" customHeight="1">
      <c r="A33" s="18" t="s">
        <v>35</v>
      </c>
      <c r="B33" s="15" t="s">
        <v>36</v>
      </c>
      <c r="C33" s="16">
        <f>C34</f>
        <v>595</v>
      </c>
      <c r="D33" s="16">
        <f>D34</f>
        <v>595</v>
      </c>
      <c r="E33" s="16">
        <f>E34</f>
        <v>595</v>
      </c>
    </row>
    <row r="34" spans="1:5" s="19" customFormat="1" ht="33" customHeight="1">
      <c r="A34" s="18" t="s">
        <v>37</v>
      </c>
      <c r="B34" s="15" t="s">
        <v>38</v>
      </c>
      <c r="C34" s="16">
        <v>595</v>
      </c>
      <c r="D34" s="16">
        <v>595</v>
      </c>
      <c r="E34" s="16">
        <v>595</v>
      </c>
    </row>
    <row r="35" spans="1:5" s="8" customFormat="1" ht="18.75" customHeight="1">
      <c r="A35" s="18" t="s">
        <v>39</v>
      </c>
      <c r="B35" s="15" t="s">
        <v>40</v>
      </c>
      <c r="C35" s="16">
        <f>C36</f>
        <v>1684.4</v>
      </c>
      <c r="D35" s="16">
        <f>D36</f>
        <v>1499.4</v>
      </c>
      <c r="E35" s="16">
        <f>E36</f>
        <v>1499.4</v>
      </c>
    </row>
    <row r="36" spans="1:5" s="8" customFormat="1" ht="33.75" customHeight="1">
      <c r="A36" s="18" t="s">
        <v>41</v>
      </c>
      <c r="B36" s="15" t="s">
        <v>42</v>
      </c>
      <c r="C36" s="16">
        <v>1684.4</v>
      </c>
      <c r="D36" s="16">
        <v>1499.4</v>
      </c>
      <c r="E36" s="16">
        <v>1499.4</v>
      </c>
    </row>
    <row r="37" spans="1:5" s="8" customFormat="1" ht="16.5" customHeight="1">
      <c r="A37" s="18" t="s">
        <v>43</v>
      </c>
      <c r="B37" s="15" t="s">
        <v>44</v>
      </c>
      <c r="C37" s="16">
        <f t="shared" ref="C37:E38" si="2">C38</f>
        <v>1.1000000000000001</v>
      </c>
      <c r="D37" s="16">
        <f t="shared" si="2"/>
        <v>1.2</v>
      </c>
      <c r="E37" s="16">
        <f t="shared" si="2"/>
        <v>1.2</v>
      </c>
    </row>
    <row r="38" spans="1:5" s="8" customFormat="1" ht="33" customHeight="1">
      <c r="A38" s="18" t="s">
        <v>45</v>
      </c>
      <c r="B38" s="15" t="s">
        <v>46</v>
      </c>
      <c r="C38" s="16">
        <f t="shared" si="2"/>
        <v>1.1000000000000001</v>
      </c>
      <c r="D38" s="16">
        <f t="shared" si="2"/>
        <v>1.2</v>
      </c>
      <c r="E38" s="16">
        <f t="shared" si="2"/>
        <v>1.2</v>
      </c>
    </row>
    <row r="39" spans="1:5" s="8" customFormat="1" ht="66" customHeight="1">
      <c r="A39" s="18" t="s">
        <v>47</v>
      </c>
      <c r="B39" s="15" t="s">
        <v>48</v>
      </c>
      <c r="C39" s="15">
        <v>1.1000000000000001</v>
      </c>
      <c r="D39" s="16">
        <v>1.2</v>
      </c>
      <c r="E39" s="16">
        <v>1.2</v>
      </c>
    </row>
    <row r="40" spans="1:5" s="19" customFormat="1" ht="33.75" customHeight="1">
      <c r="A40" s="18" t="s">
        <v>49</v>
      </c>
      <c r="B40" s="15" t="s">
        <v>50</v>
      </c>
      <c r="C40" s="16">
        <f>C41</f>
        <v>75.3</v>
      </c>
      <c r="D40" s="16">
        <v>0</v>
      </c>
      <c r="E40" s="16">
        <v>0</v>
      </c>
    </row>
    <row r="41" spans="1:5" s="8" customFormat="1" ht="66" customHeight="1">
      <c r="A41" s="18" t="s">
        <v>51</v>
      </c>
      <c r="B41" s="15" t="s">
        <v>52</v>
      </c>
      <c r="C41" s="16">
        <f>C42</f>
        <v>75.3</v>
      </c>
      <c r="D41" s="16">
        <v>0</v>
      </c>
      <c r="E41" s="16">
        <v>0</v>
      </c>
    </row>
    <row r="42" spans="1:5" s="8" customFormat="1" ht="33.75" customHeight="1">
      <c r="A42" s="18" t="s">
        <v>53</v>
      </c>
      <c r="B42" s="15" t="s">
        <v>54</v>
      </c>
      <c r="C42" s="16">
        <f>C43</f>
        <v>75.3</v>
      </c>
      <c r="D42" s="16">
        <v>0</v>
      </c>
      <c r="E42" s="16">
        <v>0</v>
      </c>
    </row>
    <row r="43" spans="1:5" s="8" customFormat="1" ht="33.75" customHeight="1">
      <c r="A43" s="18" t="s">
        <v>55</v>
      </c>
      <c r="B43" s="15" t="s">
        <v>56</v>
      </c>
      <c r="C43" s="15">
        <v>75.3</v>
      </c>
      <c r="D43" s="16">
        <v>0</v>
      </c>
      <c r="E43" s="16">
        <v>0</v>
      </c>
    </row>
    <row r="44" spans="1:5" s="8" customFormat="1" ht="16.5" customHeight="1">
      <c r="A44" s="18" t="s">
        <v>57</v>
      </c>
      <c r="B44" s="15" t="s">
        <v>58</v>
      </c>
      <c r="C44" s="16">
        <f t="shared" ref="C44:E45" si="3">C45</f>
        <v>7.9</v>
      </c>
      <c r="D44" s="16">
        <f t="shared" si="3"/>
        <v>8.1999999999999993</v>
      </c>
      <c r="E44" s="16">
        <f t="shared" si="3"/>
        <v>8.5</v>
      </c>
    </row>
    <row r="45" spans="1:5" s="8" customFormat="1" ht="32.25" customHeight="1">
      <c r="A45" s="18" t="s">
        <v>59</v>
      </c>
      <c r="B45" s="15" t="s">
        <v>60</v>
      </c>
      <c r="C45" s="16">
        <f t="shared" si="3"/>
        <v>7.9</v>
      </c>
      <c r="D45" s="16">
        <f t="shared" si="3"/>
        <v>8.1999999999999993</v>
      </c>
      <c r="E45" s="16">
        <f t="shared" si="3"/>
        <v>8.5</v>
      </c>
    </row>
    <row r="46" spans="1:5" s="8" customFormat="1" ht="49.5" customHeight="1">
      <c r="A46" s="18" t="s">
        <v>61</v>
      </c>
      <c r="B46" s="15" t="s">
        <v>62</v>
      </c>
      <c r="C46" s="16">
        <v>7.9</v>
      </c>
      <c r="D46" s="16">
        <v>8.1999999999999993</v>
      </c>
      <c r="E46" s="16">
        <v>8.5</v>
      </c>
    </row>
    <row r="47" spans="1:5" s="19" customFormat="1" ht="18.75" customHeight="1">
      <c r="A47" s="18" t="s">
        <v>63</v>
      </c>
      <c r="B47" s="15" t="s">
        <v>64</v>
      </c>
      <c r="C47" s="16">
        <f>C48</f>
        <v>7286.1000000000013</v>
      </c>
      <c r="D47" s="16">
        <f>D48</f>
        <v>3945.6</v>
      </c>
      <c r="E47" s="16">
        <f>E48</f>
        <v>3584.3</v>
      </c>
    </row>
    <row r="48" spans="1:5" s="8" customFormat="1" ht="33" customHeight="1">
      <c r="A48" s="18" t="s">
        <v>65</v>
      </c>
      <c r="B48" s="15" t="s">
        <v>66</v>
      </c>
      <c r="C48" s="16">
        <f>C49+C53+C58+C63+C70</f>
        <v>7286.1000000000013</v>
      </c>
      <c r="D48" s="16">
        <f>D53+D49+D58</f>
        <v>3945.6</v>
      </c>
      <c r="E48" s="16">
        <f>E53+E49+E58</f>
        <v>3584.3</v>
      </c>
    </row>
    <row r="49" spans="1:6" s="8" customFormat="1" ht="18.75" customHeight="1">
      <c r="A49" s="18" t="s">
        <v>67</v>
      </c>
      <c r="B49" s="20" t="s">
        <v>68</v>
      </c>
      <c r="C49" s="16">
        <f t="shared" ref="C49:E50" si="4">C50</f>
        <v>5278.9</v>
      </c>
      <c r="D49" s="16">
        <f t="shared" si="4"/>
        <v>3696.1</v>
      </c>
      <c r="E49" s="16">
        <f t="shared" si="4"/>
        <v>3326.5</v>
      </c>
    </row>
    <row r="50" spans="1:6" s="8" customFormat="1" ht="36.75" customHeight="1">
      <c r="A50" s="18" t="s">
        <v>69</v>
      </c>
      <c r="B50" s="15" t="s">
        <v>70</v>
      </c>
      <c r="C50" s="16">
        <f>C51+C52</f>
        <v>5278.9</v>
      </c>
      <c r="D50" s="16">
        <f t="shared" si="4"/>
        <v>3696.1</v>
      </c>
      <c r="E50" s="16">
        <f t="shared" si="4"/>
        <v>3326.5</v>
      </c>
    </row>
    <row r="51" spans="1:6" s="8" customFormat="1" ht="42.75" customHeight="1">
      <c r="A51" s="18" t="s">
        <v>71</v>
      </c>
      <c r="B51" s="15" t="s">
        <v>72</v>
      </c>
      <c r="C51" s="16">
        <v>5120.5</v>
      </c>
      <c r="D51" s="16">
        <v>3696.1</v>
      </c>
      <c r="E51" s="16">
        <v>3326.5</v>
      </c>
    </row>
    <row r="52" spans="1:6" s="8" customFormat="1" ht="42.75" customHeight="1">
      <c r="A52" s="18" t="s">
        <v>108</v>
      </c>
      <c r="B52" s="15" t="s">
        <v>109</v>
      </c>
      <c r="C52" s="16">
        <v>158.4</v>
      </c>
      <c r="D52" s="16">
        <v>0</v>
      </c>
      <c r="E52" s="16">
        <v>0</v>
      </c>
    </row>
    <row r="53" spans="1:6" s="8" customFormat="1" ht="18.75" customHeight="1">
      <c r="A53" s="18" t="s">
        <v>73</v>
      </c>
      <c r="B53" s="15" t="s">
        <v>74</v>
      </c>
      <c r="C53" s="16">
        <f>C56+C54</f>
        <v>255.6</v>
      </c>
      <c r="D53" s="16">
        <f>D56+D54</f>
        <v>249.5</v>
      </c>
      <c r="E53" s="16">
        <f>E56+E54</f>
        <v>257.8</v>
      </c>
      <c r="F53" s="21"/>
    </row>
    <row r="54" spans="1:6" s="8" customFormat="1" ht="34.5" customHeight="1">
      <c r="A54" s="18" t="s">
        <v>75</v>
      </c>
      <c r="B54" s="15" t="s">
        <v>76</v>
      </c>
      <c r="C54" s="16">
        <f>C55</f>
        <v>0.2</v>
      </c>
      <c r="D54" s="16">
        <f>D55</f>
        <v>0.2</v>
      </c>
      <c r="E54" s="16">
        <f>E55</f>
        <v>0.2</v>
      </c>
      <c r="F54" s="21"/>
    </row>
    <row r="55" spans="1:6" s="8" customFormat="1" ht="34.5" customHeight="1">
      <c r="A55" s="18" t="s">
        <v>77</v>
      </c>
      <c r="B55" s="15" t="s">
        <v>78</v>
      </c>
      <c r="C55" s="16">
        <v>0.2</v>
      </c>
      <c r="D55" s="16">
        <v>0.2</v>
      </c>
      <c r="E55" s="16">
        <v>0.2</v>
      </c>
      <c r="F55" s="21"/>
    </row>
    <row r="56" spans="1:6" s="8" customFormat="1" ht="35.25" customHeight="1">
      <c r="A56" s="18" t="s">
        <v>79</v>
      </c>
      <c r="B56" s="15" t="s">
        <v>80</v>
      </c>
      <c r="C56" s="16">
        <f>C57</f>
        <v>255.4</v>
      </c>
      <c r="D56" s="16">
        <f>D57</f>
        <v>249.3</v>
      </c>
      <c r="E56" s="16">
        <f>E57</f>
        <v>257.60000000000002</v>
      </c>
    </row>
    <row r="57" spans="1:6" s="8" customFormat="1" ht="36.75" customHeight="1">
      <c r="A57" s="18" t="s">
        <v>81</v>
      </c>
      <c r="B57" s="15" t="s">
        <v>82</v>
      </c>
      <c r="C57" s="16">
        <v>255.4</v>
      </c>
      <c r="D57" s="16">
        <v>249.3</v>
      </c>
      <c r="E57" s="16">
        <v>257.60000000000002</v>
      </c>
    </row>
    <row r="58" spans="1:6" s="8" customFormat="1" ht="19.5" customHeight="1">
      <c r="A58" s="18" t="s">
        <v>83</v>
      </c>
      <c r="B58" s="15" t="s">
        <v>84</v>
      </c>
      <c r="C58" s="16">
        <f>C59+C61</f>
        <v>1751.6000000000001</v>
      </c>
      <c r="D58" s="22">
        <f t="shared" ref="C58:E59" si="5">D59</f>
        <v>0</v>
      </c>
      <c r="E58" s="22">
        <f t="shared" si="5"/>
        <v>0</v>
      </c>
    </row>
    <row r="59" spans="1:6" s="8" customFormat="1" ht="48.75" customHeight="1">
      <c r="A59" s="18" t="s">
        <v>85</v>
      </c>
      <c r="B59" s="15" t="s">
        <v>86</v>
      </c>
      <c r="C59" s="22">
        <f t="shared" si="5"/>
        <v>1361.4</v>
      </c>
      <c r="D59" s="23">
        <f t="shared" si="5"/>
        <v>0</v>
      </c>
      <c r="E59" s="23">
        <f t="shared" si="5"/>
        <v>0</v>
      </c>
    </row>
    <row r="60" spans="1:6" s="8" customFormat="1" ht="49.5" customHeight="1">
      <c r="A60" s="18" t="s">
        <v>87</v>
      </c>
      <c r="B60" s="15" t="s">
        <v>88</v>
      </c>
      <c r="C60" s="22">
        <v>1361.4</v>
      </c>
      <c r="D60" s="23">
        <v>0</v>
      </c>
      <c r="E60" s="23">
        <v>0</v>
      </c>
    </row>
    <row r="61" spans="1:6" s="8" customFormat="1" ht="49.5" customHeight="1">
      <c r="A61" s="24" t="s">
        <v>105</v>
      </c>
      <c r="B61" s="15" t="s">
        <v>107</v>
      </c>
      <c r="C61" s="22">
        <f>C62</f>
        <v>390.2</v>
      </c>
      <c r="D61" s="23">
        <v>0</v>
      </c>
      <c r="E61" s="23">
        <v>0</v>
      </c>
    </row>
    <row r="62" spans="1:6" s="8" customFormat="1" ht="49.5" customHeight="1">
      <c r="A62" s="24" t="s">
        <v>104</v>
      </c>
      <c r="B62" s="15" t="s">
        <v>106</v>
      </c>
      <c r="C62" s="22">
        <v>390.2</v>
      </c>
      <c r="D62" s="23">
        <v>0</v>
      </c>
      <c r="E62" s="23">
        <v>0</v>
      </c>
    </row>
    <row r="63" spans="1:6" s="8" customFormat="1" ht="49.5" customHeight="1">
      <c r="A63" s="24" t="s">
        <v>89</v>
      </c>
      <c r="B63" s="25" t="s">
        <v>90</v>
      </c>
      <c r="C63" s="22">
        <v>6310.8</v>
      </c>
      <c r="D63" s="23">
        <v>0</v>
      </c>
      <c r="E63" s="23">
        <v>0</v>
      </c>
    </row>
    <row r="64" spans="1:6" s="8" customFormat="1" ht="49.5" customHeight="1">
      <c r="A64" s="24" t="s">
        <v>91</v>
      </c>
      <c r="B64" s="25" t="s">
        <v>92</v>
      </c>
      <c r="C64" s="22">
        <f>C63</f>
        <v>6310.8</v>
      </c>
      <c r="D64" s="23">
        <v>0</v>
      </c>
      <c r="E64" s="23">
        <v>0</v>
      </c>
    </row>
    <row r="65" spans="1:5" s="8" customFormat="1" ht="49.5" customHeight="1">
      <c r="A65" s="24" t="s">
        <v>93</v>
      </c>
      <c r="B65" s="25" t="s">
        <v>94</v>
      </c>
      <c r="C65" s="22">
        <f>C64</f>
        <v>6310.8</v>
      </c>
      <c r="D65" s="23">
        <v>0</v>
      </c>
      <c r="E65" s="23">
        <v>0</v>
      </c>
    </row>
    <row r="66" spans="1:5" s="8" customFormat="1" ht="47.25" customHeight="1">
      <c r="A66" s="24" t="s">
        <v>95</v>
      </c>
      <c r="B66" s="25" t="s">
        <v>96</v>
      </c>
      <c r="C66" s="22">
        <f>C65</f>
        <v>6310.8</v>
      </c>
      <c r="D66" s="23">
        <v>0</v>
      </c>
      <c r="E66" s="23">
        <v>0</v>
      </c>
    </row>
    <row r="67" spans="1:5" s="8" customFormat="1" ht="49.5" hidden="1" customHeight="1">
      <c r="A67" s="18"/>
      <c r="B67" s="15"/>
      <c r="C67" s="22"/>
      <c r="D67" s="23"/>
      <c r="E67" s="23"/>
    </row>
    <row r="68" spans="1:5" s="8" customFormat="1" ht="49.5" hidden="1" customHeight="1">
      <c r="A68" s="18"/>
      <c r="B68" s="15"/>
      <c r="C68" s="22"/>
      <c r="D68" s="23"/>
      <c r="E68" s="23"/>
    </row>
    <row r="69" spans="1:5" s="8" customFormat="1" ht="49.5" hidden="1" customHeight="1">
      <c r="A69" s="18"/>
      <c r="B69" s="15"/>
      <c r="C69" s="22"/>
      <c r="D69" s="23"/>
      <c r="E69" s="23"/>
    </row>
    <row r="70" spans="1:5" s="8" customFormat="1" ht="49.5" customHeight="1">
      <c r="A70" s="24" t="s">
        <v>97</v>
      </c>
      <c r="B70" s="15" t="s">
        <v>98</v>
      </c>
      <c r="C70" s="22">
        <f>C71</f>
        <v>-6310.8</v>
      </c>
      <c r="D70" s="23">
        <v>0</v>
      </c>
      <c r="E70" s="23">
        <v>0</v>
      </c>
    </row>
    <row r="71" spans="1:5" s="8" customFormat="1" ht="49.5" customHeight="1">
      <c r="A71" s="24" t="s">
        <v>99</v>
      </c>
      <c r="B71" s="15" t="s">
        <v>100</v>
      </c>
      <c r="C71" s="22">
        <f>C72</f>
        <v>-6310.8</v>
      </c>
      <c r="D71" s="23">
        <v>0</v>
      </c>
      <c r="E71" s="23">
        <v>0</v>
      </c>
    </row>
    <row r="72" spans="1:5" s="8" customFormat="1" ht="49.5" customHeight="1">
      <c r="A72" s="24" t="s">
        <v>101</v>
      </c>
      <c r="B72" s="15" t="s">
        <v>102</v>
      </c>
      <c r="C72" s="22">
        <v>-6310.8</v>
      </c>
      <c r="D72" s="23">
        <v>0</v>
      </c>
      <c r="E72" s="23">
        <v>0</v>
      </c>
    </row>
    <row r="73" spans="1:5" s="8" customFormat="1" ht="18" customHeight="1">
      <c r="A73" s="26"/>
      <c r="B73" s="27" t="s">
        <v>103</v>
      </c>
      <c r="C73" s="28">
        <f>C22+C47</f>
        <v>11460</v>
      </c>
      <c r="D73" s="28">
        <f>D22+D47</f>
        <v>7782.2999999999993</v>
      </c>
      <c r="E73" s="28">
        <f>E22+E47</f>
        <v>7501.9</v>
      </c>
    </row>
    <row r="75" spans="1:5" ht="52.5" customHeight="1"/>
  </sheetData>
  <mergeCells count="14">
    <mergeCell ref="B6:E6"/>
    <mergeCell ref="B7:E7"/>
    <mergeCell ref="B8:E8"/>
    <mergeCell ref="B9:E9"/>
    <mergeCell ref="B10:E10"/>
    <mergeCell ref="A18:E18"/>
    <mergeCell ref="A19:A20"/>
    <mergeCell ref="B19:B20"/>
    <mergeCell ref="C19:E19"/>
    <mergeCell ref="B11:E11"/>
    <mergeCell ref="B12:E12"/>
    <mergeCell ref="B13:E13"/>
    <mergeCell ref="B14:E14"/>
    <mergeCell ref="A16:E16"/>
  </mergeCells>
  <pageMargins left="0.86597222222222203" right="0.39374999999999999" top="0.118055555555556" bottom="0.118055555555556" header="0.51180555555555496" footer="0.51180555555555496"/>
  <pageSetup paperSize="9" scale="79" firstPageNumber="0" orientation="landscape" horizontalDpi="300" verticalDpi="300" r:id="rId1"/>
  <rowBreaks count="1" manualBreakCount="1">
    <brk id="3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прил1 2022-2024</vt:lpstr>
      <vt:lpstr>'прил1 2022-2024'!XEON1_Budget08K_PRB_D_IF_Rep</vt:lpstr>
      <vt:lpstr>'прил1 2022-2024'!Заголовки_для_печати</vt:lpstr>
      <vt:lpstr>'прил1 2022-2024'!Запрос_из_Проект_по_доходам_и_источникам</vt:lpstr>
      <vt:lpstr>'прил1 2022-2024'!Область_печати</vt:lpstr>
    </vt:vector>
  </TitlesOfParts>
  <Company>Минфин РО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sukiyazova</dc:creator>
  <dc:description/>
  <cp:lastModifiedBy>Пользователь</cp:lastModifiedBy>
  <cp:revision>2</cp:revision>
  <cp:lastPrinted>2022-10-13T07:54:52Z</cp:lastPrinted>
  <dcterms:created xsi:type="dcterms:W3CDTF">2007-07-02T11:46:05Z</dcterms:created>
  <dcterms:modified xsi:type="dcterms:W3CDTF">2022-10-13T07:54:56Z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Минфин РО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