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erovskaya\Desktop\ПРОЕКТЫ на 2019-2023\Постановления 2023\68_5 Население\"/>
    </mc:Choice>
  </mc:AlternateContent>
  <bookViews>
    <workbookView xWindow="0" yWindow="0" windowWidth="14130" windowHeight="3800"/>
  </bookViews>
  <sheets>
    <sheet name="Приложение" sheetId="1" r:id="rId1"/>
    <sheet name="Таблица1" sheetId="2" r:id="rId2"/>
    <sheet name="Таблица2" sheetId="3" r:id="rId3"/>
  </sheets>
  <definedNames>
    <definedName name="_xlnm.Print_Titles" localSheetId="0">Приложение!$8:$8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9" i="2"/>
  <c r="D12" i="2"/>
  <c r="D11" i="2" s="1"/>
  <c r="C12" i="2"/>
  <c r="C11" i="2" l="1"/>
  <c r="D164" i="1"/>
  <c r="C164" i="1"/>
  <c r="D163" i="1"/>
  <c r="C163" i="1"/>
  <c r="D162" i="1"/>
  <c r="C162" i="1"/>
  <c r="D160" i="1"/>
  <c r="C160" i="1"/>
  <c r="D159" i="1"/>
  <c r="C159" i="1"/>
  <c r="D157" i="1"/>
  <c r="D155" i="1"/>
  <c r="C155" i="1"/>
  <c r="D154" i="1"/>
  <c r="C154" i="1"/>
  <c r="D153" i="1"/>
  <c r="C153" i="1"/>
  <c r="D151" i="1"/>
  <c r="C151" i="1"/>
  <c r="D150" i="1"/>
  <c r="C150" i="1"/>
  <c r="D148" i="1"/>
  <c r="D146" i="1"/>
  <c r="C146" i="1"/>
  <c r="D145" i="1"/>
  <c r="C145" i="1"/>
  <c r="D144" i="1"/>
  <c r="C144" i="1"/>
  <c r="D142" i="1"/>
  <c r="C142" i="1"/>
  <c r="D141" i="1"/>
  <c r="C141" i="1"/>
  <c r="D139" i="1"/>
  <c r="D137" i="1"/>
  <c r="C137" i="1"/>
  <c r="D136" i="1"/>
  <c r="C136" i="1"/>
  <c r="D135" i="1"/>
  <c r="C135" i="1"/>
  <c r="D133" i="1"/>
  <c r="C133" i="1"/>
  <c r="D132" i="1"/>
  <c r="C132" i="1"/>
  <c r="D130" i="1"/>
  <c r="D128" i="1"/>
  <c r="C128" i="1"/>
  <c r="D127" i="1"/>
  <c r="C127" i="1"/>
  <c r="D126" i="1"/>
  <c r="C126" i="1"/>
  <c r="D124" i="1"/>
  <c r="C124" i="1"/>
  <c r="D123" i="1"/>
  <c r="C123" i="1"/>
  <c r="D121" i="1"/>
  <c r="D119" i="1"/>
  <c r="C119" i="1"/>
  <c r="D118" i="1"/>
  <c r="C118" i="1"/>
  <c r="D117" i="1"/>
  <c r="C117" i="1"/>
  <c r="D115" i="1"/>
  <c r="C115" i="1"/>
  <c r="D114" i="1"/>
  <c r="C114" i="1"/>
  <c r="D112" i="1"/>
  <c r="D109" i="1"/>
  <c r="C109" i="1"/>
  <c r="D108" i="1"/>
  <c r="C108" i="1"/>
  <c r="D107" i="1"/>
  <c r="C107" i="1"/>
  <c r="D105" i="1"/>
  <c r="C105" i="1"/>
  <c r="D104" i="1"/>
  <c r="C104" i="1"/>
  <c r="D102" i="1"/>
  <c r="D100" i="1"/>
  <c r="C100" i="1"/>
  <c r="D99" i="1"/>
  <c r="C99" i="1"/>
  <c r="D98" i="1"/>
  <c r="C98" i="1"/>
  <c r="D96" i="1"/>
  <c r="C96" i="1"/>
  <c r="D95" i="1"/>
  <c r="C95" i="1"/>
  <c r="D93" i="1"/>
  <c r="D91" i="1"/>
  <c r="C91" i="1"/>
  <c r="D90" i="1"/>
  <c r="C90" i="1"/>
  <c r="D89" i="1"/>
  <c r="C89" i="1"/>
  <c r="D87" i="1"/>
  <c r="C87" i="1"/>
  <c r="D86" i="1"/>
  <c r="C86" i="1"/>
  <c r="D84" i="1"/>
  <c r="D82" i="1"/>
  <c r="C82" i="1"/>
  <c r="D81" i="1"/>
  <c r="C81" i="1"/>
  <c r="D80" i="1"/>
  <c r="C80" i="1"/>
  <c r="D78" i="1"/>
  <c r="C78" i="1"/>
  <c r="D77" i="1"/>
  <c r="C77" i="1"/>
  <c r="D75" i="1"/>
  <c r="D73" i="1"/>
  <c r="C73" i="1"/>
  <c r="D72" i="1"/>
  <c r="C72" i="1"/>
  <c r="D71" i="1"/>
  <c r="C71" i="1"/>
  <c r="D69" i="1"/>
  <c r="C69" i="1"/>
  <c r="D68" i="1"/>
  <c r="C68" i="1"/>
  <c r="D66" i="1"/>
  <c r="C102" i="1"/>
  <c r="C93" i="1"/>
  <c r="C84" i="1"/>
  <c r="C75" i="1"/>
  <c r="C66" i="1"/>
  <c r="C57" i="1"/>
  <c r="D64" i="1"/>
  <c r="C64" i="1"/>
  <c r="D63" i="1"/>
  <c r="C63" i="1"/>
  <c r="D62" i="1"/>
  <c r="C62" i="1"/>
  <c r="D60" i="1"/>
  <c r="C60" i="1"/>
  <c r="D59" i="1"/>
  <c r="C59" i="1"/>
  <c r="D57" i="1"/>
  <c r="D53" i="1"/>
  <c r="C53" i="1"/>
  <c r="D52" i="1"/>
  <c r="C52" i="1"/>
  <c r="D51" i="1"/>
  <c r="C51" i="1"/>
  <c r="D49" i="1"/>
  <c r="C49" i="1"/>
  <c r="D48" i="1"/>
  <c r="C48" i="1"/>
  <c r="D46" i="1"/>
  <c r="D44" i="1"/>
  <c r="C44" i="1"/>
  <c r="D43" i="1"/>
  <c r="C43" i="1"/>
  <c r="D42" i="1"/>
  <c r="C42" i="1"/>
  <c r="D40" i="1"/>
  <c r="C40" i="1"/>
  <c r="D39" i="1"/>
  <c r="C39" i="1"/>
  <c r="D37" i="1"/>
  <c r="C157" i="1"/>
  <c r="C148" i="1"/>
  <c r="C139" i="1"/>
  <c r="C130" i="1"/>
  <c r="C121" i="1"/>
  <c r="C112" i="1"/>
  <c r="C46" i="1"/>
  <c r="C37" i="1"/>
  <c r="C28" i="1"/>
  <c r="D35" i="1"/>
  <c r="C35" i="1"/>
  <c r="D34" i="1"/>
  <c r="C34" i="1"/>
  <c r="D33" i="1"/>
  <c r="C33" i="1"/>
  <c r="D31" i="1"/>
  <c r="C31" i="1"/>
  <c r="D30" i="1"/>
  <c r="C30" i="1"/>
  <c r="D28" i="1"/>
</calcChain>
</file>

<file path=xl/sharedStrings.xml><?xml version="1.0" encoding="utf-8"?>
<sst xmlns="http://schemas.openxmlformats.org/spreadsheetml/2006/main" count="301" uniqueCount="118">
  <si>
    <t>№ п/п</t>
  </si>
  <si>
    <t>Одноставочный тариф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</si>
  <si>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</si>
  <si>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</si>
  <si>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</si>
  <si>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</si>
  <si>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</si>
  <si>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</si>
  <si>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Цена (тариф), руб./кВт·ч 
(с учетом НДС)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</si>
  <si>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</si>
  <si>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</si>
  <si>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</si>
  <si>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</si>
  <si>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</si>
  <si>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</si>
  <si>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</si>
  <si>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</si>
  <si>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</si>
  <si>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</si>
  <si>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</si>
  <si>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</si>
  <si>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</si>
  <si>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</si>
  <si>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</si>
  <si>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</si>
  <si>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6.1.1</t>
  </si>
  <si>
    <t>6.1.2</t>
  </si>
  <si>
    <t>6.1.3</t>
  </si>
  <si>
    <t>6.2</t>
  </si>
  <si>
    <t>6.2.1</t>
  </si>
  <si>
    <t>6.2.2</t>
  </si>
  <si>
    <t>6.2.3</t>
  </si>
  <si>
    <t>Таблица 1</t>
  </si>
  <si>
    <t>Плановый объем полезного отпуска электрической энергии, млн. кВт · ч</t>
  </si>
  <si>
    <t>1.</t>
  </si>
  <si>
    <t>2.</t>
  </si>
  <si>
    <t>3.</t>
  </si>
  <si>
    <t>4.</t>
  </si>
  <si>
    <t>5.</t>
  </si>
  <si>
    <t>6.</t>
  </si>
  <si>
    <t>Потребители, приравненные к населению, проживающие в городских населенных пунктах:</t>
  </si>
  <si>
    <t>6.1.4</t>
  </si>
  <si>
    <t>6.1.5</t>
  </si>
  <si>
    <t>6.1.6</t>
  </si>
  <si>
    <t>Потребители, приравненные к населению, проживающие в сельских населенных пунктах:</t>
  </si>
  <si>
    <t>6.2.4</t>
  </si>
  <si>
    <t>6.2.5</t>
  </si>
  <si>
    <t>6.2.6</t>
  </si>
  <si>
    <t>6.1.1.1</t>
  </si>
  <si>
    <t>6.1.1.2</t>
  </si>
  <si>
    <t>6.1.1.3</t>
  </si>
  <si>
    <t>6.1.2.1</t>
  </si>
  <si>
    <t>6.1.2.2</t>
  </si>
  <si>
    <t>6.1.2.3</t>
  </si>
  <si>
    <t>6.1.3.1</t>
  </si>
  <si>
    <t>6.1.3.2</t>
  </si>
  <si>
    <t>6.1.3.3</t>
  </si>
  <si>
    <t>6.1.4.1</t>
  </si>
  <si>
    <t>6.1.4.2</t>
  </si>
  <si>
    <t>6.1.4.3</t>
  </si>
  <si>
    <t>6.1.5.1</t>
  </si>
  <si>
    <t>6.1.5.2</t>
  </si>
  <si>
    <t>6.1.5.3</t>
  </si>
  <si>
    <t>6.1.6.1</t>
  </si>
  <si>
    <t>6.1.6.2</t>
  </si>
  <si>
    <t>6.1.6.3</t>
  </si>
  <si>
    <t>6.2.1.1</t>
  </si>
  <si>
    <t>6.2.1.2</t>
  </si>
  <si>
    <t>6.2.1.3</t>
  </si>
  <si>
    <t>6.2.2.1</t>
  </si>
  <si>
    <t>6.2.2.2</t>
  </si>
  <si>
    <t>6.2.2.3</t>
  </si>
  <si>
    <t>6.2.3.1</t>
  </si>
  <si>
    <t>6.2.3.2</t>
  </si>
  <si>
    <t>6.2.3.3</t>
  </si>
  <si>
    <t>6.2.4.1</t>
  </si>
  <si>
    <t>6.2.4.2</t>
  </si>
  <si>
    <t>6.2.4.3</t>
  </si>
  <si>
    <t>6.2.5.1</t>
  </si>
  <si>
    <t>6.2.5.2</t>
  </si>
  <si>
    <t>6.2.5.3</t>
  </si>
  <si>
    <t>6.2.6.1</t>
  </si>
  <si>
    <t>6.2.6.2</t>
  </si>
  <si>
    <t>6.2.6.3</t>
  </si>
  <si>
    <t>Примененный понижающий коэффициент при установлении цен (тарифов) на электрическую энергию (мощность)</t>
  </si>
  <si>
    <t>Таблица 2</t>
  </si>
  <si>
    <t>5.4</t>
  </si>
  <si>
    <t>5.5</t>
  </si>
  <si>
    <t>5.6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</si>
  <si>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</t>
  </si>
  <si>
    <t>А.В. Павлов</t>
  </si>
  <si>
    <t>6</t>
  </si>
  <si>
    <t>Потребители, приравненные к населению:</t>
  </si>
  <si>
    <t>Категории потребителей с разбивкой по ставкам и дифференциацией по зонам суток</t>
  </si>
  <si>
    <t>В пределах социальной нормы потребления электрической энергии (мощности)</t>
  </si>
  <si>
    <t>Сверх социальной нормы потребления электрической энергии (мощности)</t>
  </si>
  <si>
    <t>Категории потребителей</t>
  </si>
  <si>
    <t>В пределах социальной нормы электрической энергии (мощности)</t>
  </si>
  <si>
    <t>Сверх социальной нормы электрической энергии (мощности)</t>
  </si>
  <si>
    <t xml:space="preserve">   Население, проживающее в городских населенных пунктах в домах, оборудованных стационарными электроплитами и электроотопительными установками, и приравненные к нему:
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
  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  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</si>
  <si>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   Население и приравненные к нему, за исключением населения и потребителей, указанных в строках 2 – 5:
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
  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  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</si>
  <si>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   Население, проживающее в городских населенных пунктах в домах, оборудованных стационарными электроплитами и не оборудованных электроотопительными электроустановками, и приравненные к нему:
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
  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  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</si>
  <si>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   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и приравненные к нему:
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
  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  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</si>
  <si>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   Население, проживающее в сельских населенных пунктах и приравненные к нему:
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
  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  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</si>
  <si>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коммунально-бытового потребления населения в объемах фактического потребления электрической энергии населения и объемах электрической энергии, израсходованной на места общего пользования, за исключением:
   исполнителей коммунальных услуг (товариществ собственников жилья, жилищно-строительных, жилищных или иных специализированных потребительских кооперативов либо управляющих организаций), приобретающих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
   наймодателей (или уполномоченных ими лиц), предоставляющих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фонда.</t>
  </si>
  <si>
    <t xml:space="preserve">   Садоводческие некоммерческие товарищества и огороднические некоммерческие товарищества.</t>
  </si>
  <si>
    <t xml:space="preserve">  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</si>
  <si>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 xml:space="preserve">   Содержащиеся за счет прихожан религиозные организации.</t>
  </si>
  <si>
    <t xml:space="preserve">   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населению категориям потребителей в объемах фактического потребления населения и приравненных к нему категорий потребителей,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</si>
  <si>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 xml:space="preserve">   Объединения граждан, приобретающих электрическую энергию (мощность) для использования в принадлежащих им хозяйственных постройках (погреба, сараи).
   Некоммерческие объединения граждан (гаражно-строительные, гаражные кооперативы),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</si>
  <si>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 xml:space="preserve">   Население и приравненные к нему, за исключением населения и потребителей, указанных в строках 2 - 5:
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
  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  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</si>
  <si>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   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и приравненные к нему:
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
  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  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</si>
  <si>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 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коммунально-бытового потребления населения в объемах фактического потребления электрической энергии населения и объемах электрической энергии, израсходованной на места общего пользования, за исключением:
   исполнителей коммунальных услуг (товариществ собственников жилья, жилищно-строительных, жилищных или иных специализированных потребительских кооперативов либо управляющих организаций), приобретающих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
   наймодателей (или уполномоченных ими лиц), предоставляющих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фонда.</t>
  </si>
  <si>
    <t xml:space="preserve">   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и приравненные к нему: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
  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  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</si>
  <si>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Балансовые показатели планового объема полезного отпуска электрической энергии,
используемые при расчете цен (тарифов) на электрическую энергию для населения и приравненных к нему категорий потребителей
по Ростовской области на 2023 год</t>
  </si>
  <si>
    <t>с 1 декабря 2022 года
по 31 декабря 2023 года</t>
  </si>
  <si>
    <t>Цены (тарифы) на электрическую энергию для населения и приравненных к нему категорий потребителей
по Ростовской области</t>
  </si>
  <si>
    <t>Приложение
к постановлению Региональной службы
по тарифам Ростовской области
от 28.11.2022 № 68/5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</si>
</sst>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8" x14ac:knownFonts="1"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0" xfId="0" applyFont="1" applyAlignment="1">
      <alignment horizontal="center" vertical="top"/>
    </xf>
    <xf numFmtId="0" fontId="7" fillId="0" borderId="5" xfId="0" applyFont="1" applyBorder="1" applyAlignment="1">
      <alignment horizontal="justify" vertical="top" wrapText="1"/>
    </xf>
    <xf numFmtId="0" fontId="7" fillId="0" borderId="4" xfId="0" applyFont="1" applyBorder="1" applyAlignment="1">
      <alignment vertical="top" wrapText="1"/>
    </xf>
    <xf numFmtId="49" fontId="0" fillId="0" borderId="0" xfId="0" applyNumberFormat="1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left" vertical="top"/>
    </xf>
    <xf numFmtId="49" fontId="6" fillId="0" borderId="7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zoomScale="90" zoomScaleNormal="90" workbookViewId="0">
      <selection activeCell="E3" sqref="E3"/>
    </sheetView>
  </sheetViews>
  <sheetFormatPr defaultRowHeight="15.5" x14ac:dyDescent="0.35"/>
  <cols>
    <col min="1" max="1" width="9.75" style="9" bestFit="1" customWidth="1"/>
    <col min="2" max="2" width="71.58203125" style="3" customWidth="1"/>
    <col min="3" max="4" width="24.5" style="6" customWidth="1"/>
  </cols>
  <sheetData>
    <row r="1" spans="1:4" ht="56.5" customHeight="1" x14ac:dyDescent="0.35">
      <c r="B1" s="53" t="s">
        <v>117</v>
      </c>
      <c r="C1" s="54"/>
      <c r="D1" s="54"/>
    </row>
    <row r="3" spans="1:4" ht="40.5" customHeight="1" x14ac:dyDescent="0.35">
      <c r="A3" s="72" t="s">
        <v>116</v>
      </c>
      <c r="B3" s="72"/>
      <c r="C3" s="72"/>
      <c r="D3" s="72"/>
    </row>
    <row r="4" spans="1:4" s="1" customFormat="1" x14ac:dyDescent="0.35">
      <c r="A4" s="8"/>
      <c r="B4" s="4"/>
      <c r="C4" s="6"/>
      <c r="D4" s="6"/>
    </row>
    <row r="5" spans="1:4" ht="34.5" customHeight="1" x14ac:dyDescent="0.35">
      <c r="A5" s="61" t="s">
        <v>0</v>
      </c>
      <c r="B5" s="64" t="s">
        <v>93</v>
      </c>
      <c r="C5" s="60" t="s">
        <v>8</v>
      </c>
      <c r="D5" s="60"/>
    </row>
    <row r="6" spans="1:4" ht="68" customHeight="1" x14ac:dyDescent="0.35">
      <c r="A6" s="62"/>
      <c r="B6" s="65"/>
      <c r="C6" s="46" t="s">
        <v>94</v>
      </c>
      <c r="D6" s="46" t="s">
        <v>95</v>
      </c>
    </row>
    <row r="7" spans="1:4" ht="31" x14ac:dyDescent="0.35">
      <c r="A7" s="63"/>
      <c r="B7" s="66"/>
      <c r="C7" s="11" t="s">
        <v>115</v>
      </c>
      <c r="D7" s="11" t="s">
        <v>115</v>
      </c>
    </row>
    <row r="8" spans="1:4" x14ac:dyDescent="0.35">
      <c r="A8" s="7">
        <v>1</v>
      </c>
      <c r="B8" s="11">
        <v>2</v>
      </c>
      <c r="C8" s="11">
        <v>3</v>
      </c>
      <c r="D8" s="11">
        <v>4</v>
      </c>
    </row>
    <row r="9" spans="1:4" s="2" customFormat="1" ht="235" customHeight="1" x14ac:dyDescent="0.35">
      <c r="A9" s="35">
        <v>1</v>
      </c>
      <c r="B9" s="57" t="s">
        <v>100</v>
      </c>
      <c r="C9" s="58"/>
      <c r="D9" s="59"/>
    </row>
    <row r="10" spans="1:4" s="2" customFormat="1" x14ac:dyDescent="0.35">
      <c r="A10" s="51" t="s">
        <v>9</v>
      </c>
      <c r="B10" s="52" t="s">
        <v>1</v>
      </c>
      <c r="C10" s="10">
        <v>4.8099999999999996</v>
      </c>
      <c r="D10" s="10">
        <v>6.73</v>
      </c>
    </row>
    <row r="11" spans="1:4" s="2" customFormat="1" x14ac:dyDescent="0.35">
      <c r="A11" s="55" t="s">
        <v>10</v>
      </c>
      <c r="B11" s="56" t="s">
        <v>2</v>
      </c>
      <c r="C11" s="56"/>
      <c r="D11" s="56"/>
    </row>
    <row r="12" spans="1:4" s="2" customFormat="1" x14ac:dyDescent="0.35">
      <c r="A12" s="55"/>
      <c r="B12" s="52" t="s">
        <v>3</v>
      </c>
      <c r="C12" s="10">
        <v>5.54</v>
      </c>
      <c r="D12" s="10">
        <v>7.74</v>
      </c>
    </row>
    <row r="13" spans="1:4" s="2" customFormat="1" x14ac:dyDescent="0.35">
      <c r="A13" s="55"/>
      <c r="B13" s="52" t="s">
        <v>4</v>
      </c>
      <c r="C13" s="10">
        <v>2.89</v>
      </c>
      <c r="D13" s="10">
        <v>4.04</v>
      </c>
    </row>
    <row r="14" spans="1:4" s="2" customFormat="1" x14ac:dyDescent="0.35">
      <c r="A14" s="55" t="s">
        <v>11</v>
      </c>
      <c r="B14" s="56" t="s">
        <v>5</v>
      </c>
      <c r="C14" s="56"/>
      <c r="D14" s="56"/>
    </row>
    <row r="15" spans="1:4" s="2" customFormat="1" x14ac:dyDescent="0.35">
      <c r="A15" s="55"/>
      <c r="B15" s="52" t="s">
        <v>6</v>
      </c>
      <c r="C15" s="10">
        <v>6.27</v>
      </c>
      <c r="D15" s="10">
        <v>8.75</v>
      </c>
    </row>
    <row r="16" spans="1:4" s="2" customFormat="1" x14ac:dyDescent="0.35">
      <c r="A16" s="55"/>
      <c r="B16" s="52" t="s">
        <v>7</v>
      </c>
      <c r="C16" s="10">
        <v>4.8099999999999996</v>
      </c>
      <c r="D16" s="10">
        <v>6.73</v>
      </c>
    </row>
    <row r="17" spans="1:4" s="2" customFormat="1" x14ac:dyDescent="0.35">
      <c r="A17" s="55"/>
      <c r="B17" s="12" t="s">
        <v>4</v>
      </c>
      <c r="C17" s="13">
        <v>2.89</v>
      </c>
      <c r="D17" s="13">
        <v>4.04</v>
      </c>
    </row>
    <row r="18" spans="1:4" s="2" customFormat="1" ht="253" customHeight="1" x14ac:dyDescent="0.35">
      <c r="A18" s="35">
        <v>2</v>
      </c>
      <c r="B18" s="67" t="s">
        <v>99</v>
      </c>
      <c r="C18" s="68"/>
      <c r="D18" s="69"/>
    </row>
    <row r="19" spans="1:4" s="2" customFormat="1" x14ac:dyDescent="0.35">
      <c r="A19" s="51" t="s">
        <v>12</v>
      </c>
      <c r="B19" s="14" t="s">
        <v>1</v>
      </c>
      <c r="C19" s="15">
        <v>3.36</v>
      </c>
      <c r="D19" s="15">
        <v>4.71</v>
      </c>
    </row>
    <row r="20" spans="1:4" s="2" customFormat="1" x14ac:dyDescent="0.35">
      <c r="A20" s="55" t="s">
        <v>13</v>
      </c>
      <c r="B20" s="56" t="s">
        <v>2</v>
      </c>
      <c r="C20" s="56"/>
      <c r="D20" s="56"/>
    </row>
    <row r="21" spans="1:4" s="2" customFormat="1" x14ac:dyDescent="0.35">
      <c r="A21" s="55"/>
      <c r="B21" s="52" t="s">
        <v>3</v>
      </c>
      <c r="C21" s="10">
        <v>3.88</v>
      </c>
      <c r="D21" s="10">
        <v>5.42</v>
      </c>
    </row>
    <row r="22" spans="1:4" s="2" customFormat="1" x14ac:dyDescent="0.35">
      <c r="A22" s="55"/>
      <c r="B22" s="52" t="s">
        <v>4</v>
      </c>
      <c r="C22" s="10">
        <v>2.02</v>
      </c>
      <c r="D22" s="10">
        <v>2.83</v>
      </c>
    </row>
    <row r="23" spans="1:4" s="2" customFormat="1" x14ac:dyDescent="0.35">
      <c r="A23" s="55" t="s">
        <v>14</v>
      </c>
      <c r="B23" s="56" t="s">
        <v>5</v>
      </c>
      <c r="C23" s="56"/>
      <c r="D23" s="56"/>
    </row>
    <row r="24" spans="1:4" s="2" customFormat="1" x14ac:dyDescent="0.35">
      <c r="A24" s="55"/>
      <c r="B24" s="52" t="s">
        <v>6</v>
      </c>
      <c r="C24" s="10">
        <v>4.3899999999999997</v>
      </c>
      <c r="D24" s="10">
        <v>6.13</v>
      </c>
    </row>
    <row r="25" spans="1:4" s="2" customFormat="1" x14ac:dyDescent="0.35">
      <c r="A25" s="55"/>
      <c r="B25" s="52" t="s">
        <v>7</v>
      </c>
      <c r="C25" s="10">
        <v>3.36</v>
      </c>
      <c r="D25" s="10">
        <v>4.71</v>
      </c>
    </row>
    <row r="26" spans="1:4" s="2" customFormat="1" x14ac:dyDescent="0.35">
      <c r="A26" s="55"/>
      <c r="B26" s="12" t="s">
        <v>4</v>
      </c>
      <c r="C26" s="13">
        <v>2.02</v>
      </c>
      <c r="D26" s="13">
        <v>2.83</v>
      </c>
    </row>
    <row r="27" spans="1:4" s="2" customFormat="1" ht="253" customHeight="1" x14ac:dyDescent="0.35">
      <c r="A27" s="35">
        <v>3</v>
      </c>
      <c r="B27" s="67" t="s">
        <v>101</v>
      </c>
      <c r="C27" s="68"/>
      <c r="D27" s="69"/>
    </row>
    <row r="28" spans="1:4" s="2" customFormat="1" x14ac:dyDescent="0.35">
      <c r="A28" s="51" t="s">
        <v>15</v>
      </c>
      <c r="B28" s="14" t="s">
        <v>1</v>
      </c>
      <c r="C28" s="15">
        <f>C19</f>
        <v>3.36</v>
      </c>
      <c r="D28" s="15">
        <f t="shared" ref="D28" si="0">D19</f>
        <v>4.71</v>
      </c>
    </row>
    <row r="29" spans="1:4" s="2" customFormat="1" x14ac:dyDescent="0.35">
      <c r="A29" s="55" t="s">
        <v>16</v>
      </c>
      <c r="B29" s="56" t="s">
        <v>2</v>
      </c>
      <c r="C29" s="56"/>
      <c r="D29" s="56"/>
    </row>
    <row r="30" spans="1:4" s="2" customFormat="1" x14ac:dyDescent="0.35">
      <c r="A30" s="55"/>
      <c r="B30" s="52" t="s">
        <v>3</v>
      </c>
      <c r="C30" s="15">
        <f t="shared" ref="C30:D30" si="1">C21</f>
        <v>3.88</v>
      </c>
      <c r="D30" s="15">
        <f t="shared" si="1"/>
        <v>5.42</v>
      </c>
    </row>
    <row r="31" spans="1:4" s="2" customFormat="1" x14ac:dyDescent="0.35">
      <c r="A31" s="55"/>
      <c r="B31" s="52" t="s">
        <v>4</v>
      </c>
      <c r="C31" s="15">
        <f t="shared" ref="C31:D31" si="2">C22</f>
        <v>2.02</v>
      </c>
      <c r="D31" s="15">
        <f t="shared" si="2"/>
        <v>2.83</v>
      </c>
    </row>
    <row r="32" spans="1:4" s="2" customFormat="1" x14ac:dyDescent="0.35">
      <c r="A32" s="55" t="s">
        <v>17</v>
      </c>
      <c r="B32" s="56" t="s">
        <v>5</v>
      </c>
      <c r="C32" s="56"/>
      <c r="D32" s="56"/>
    </row>
    <row r="33" spans="1:4" s="2" customFormat="1" x14ac:dyDescent="0.35">
      <c r="A33" s="55"/>
      <c r="B33" s="52" t="s">
        <v>6</v>
      </c>
      <c r="C33" s="15">
        <f>C24</f>
        <v>4.3899999999999997</v>
      </c>
      <c r="D33" s="15">
        <f t="shared" ref="D33" si="3">D24</f>
        <v>6.13</v>
      </c>
    </row>
    <row r="34" spans="1:4" s="2" customFormat="1" x14ac:dyDescent="0.35">
      <c r="A34" s="55"/>
      <c r="B34" s="52" t="s">
        <v>7</v>
      </c>
      <c r="C34" s="15">
        <f t="shared" ref="C34:D34" si="4">C25</f>
        <v>3.36</v>
      </c>
      <c r="D34" s="15">
        <f t="shared" si="4"/>
        <v>4.71</v>
      </c>
    </row>
    <row r="35" spans="1:4" s="2" customFormat="1" x14ac:dyDescent="0.35">
      <c r="A35" s="55"/>
      <c r="B35" s="12" t="s">
        <v>4</v>
      </c>
      <c r="C35" s="15">
        <f t="shared" ref="C35:D35" si="5">C26</f>
        <v>2.02</v>
      </c>
      <c r="D35" s="15">
        <f t="shared" si="5"/>
        <v>2.83</v>
      </c>
    </row>
    <row r="36" spans="1:4" s="2" customFormat="1" ht="253.5" customHeight="1" x14ac:dyDescent="0.35">
      <c r="A36" s="35">
        <v>4</v>
      </c>
      <c r="B36" s="67" t="s">
        <v>102</v>
      </c>
      <c r="C36" s="68"/>
      <c r="D36" s="69"/>
    </row>
    <row r="37" spans="1:4" s="2" customFormat="1" x14ac:dyDescent="0.35">
      <c r="A37" s="51" t="s">
        <v>18</v>
      </c>
      <c r="B37" s="14" t="s">
        <v>1</v>
      </c>
      <c r="C37" s="15">
        <f>C19</f>
        <v>3.36</v>
      </c>
      <c r="D37" s="15">
        <f t="shared" ref="D37" si="6">D19</f>
        <v>4.71</v>
      </c>
    </row>
    <row r="38" spans="1:4" s="2" customFormat="1" x14ac:dyDescent="0.35">
      <c r="A38" s="55" t="s">
        <v>19</v>
      </c>
      <c r="B38" s="56" t="s">
        <v>2</v>
      </c>
      <c r="C38" s="56"/>
      <c r="D38" s="56"/>
    </row>
    <row r="39" spans="1:4" s="2" customFormat="1" x14ac:dyDescent="0.35">
      <c r="A39" s="55"/>
      <c r="B39" s="52" t="s">
        <v>3</v>
      </c>
      <c r="C39" s="15">
        <f t="shared" ref="C39:D39" si="7">C21</f>
        <v>3.88</v>
      </c>
      <c r="D39" s="15">
        <f t="shared" si="7"/>
        <v>5.42</v>
      </c>
    </row>
    <row r="40" spans="1:4" s="2" customFormat="1" x14ac:dyDescent="0.35">
      <c r="A40" s="55"/>
      <c r="B40" s="52" t="s">
        <v>4</v>
      </c>
      <c r="C40" s="15">
        <f t="shared" ref="C40:D40" si="8">C22</f>
        <v>2.02</v>
      </c>
      <c r="D40" s="15">
        <f t="shared" si="8"/>
        <v>2.83</v>
      </c>
    </row>
    <row r="41" spans="1:4" s="2" customFormat="1" x14ac:dyDescent="0.35">
      <c r="A41" s="55" t="s">
        <v>20</v>
      </c>
      <c r="B41" s="56" t="s">
        <v>5</v>
      </c>
      <c r="C41" s="56"/>
      <c r="D41" s="56"/>
    </row>
    <row r="42" spans="1:4" s="2" customFormat="1" x14ac:dyDescent="0.35">
      <c r="A42" s="55"/>
      <c r="B42" s="52" t="s">
        <v>6</v>
      </c>
      <c r="C42" s="15">
        <f t="shared" ref="C42:D42" si="9">C24</f>
        <v>4.3899999999999997</v>
      </c>
      <c r="D42" s="15">
        <f t="shared" si="9"/>
        <v>6.13</v>
      </c>
    </row>
    <row r="43" spans="1:4" s="2" customFormat="1" x14ac:dyDescent="0.35">
      <c r="A43" s="55"/>
      <c r="B43" s="52" t="s">
        <v>7</v>
      </c>
      <c r="C43" s="15">
        <f t="shared" ref="C43:D43" si="10">C25</f>
        <v>3.36</v>
      </c>
      <c r="D43" s="15">
        <f t="shared" si="10"/>
        <v>4.71</v>
      </c>
    </row>
    <row r="44" spans="1:4" s="2" customFormat="1" x14ac:dyDescent="0.35">
      <c r="A44" s="55"/>
      <c r="B44" s="12" t="s">
        <v>4</v>
      </c>
      <c r="C44" s="15">
        <f t="shared" ref="C44:D44" si="11">C26</f>
        <v>2.02</v>
      </c>
      <c r="D44" s="15">
        <f t="shared" si="11"/>
        <v>2.83</v>
      </c>
    </row>
    <row r="45" spans="1:4" s="2" customFormat="1" ht="236.5" customHeight="1" x14ac:dyDescent="0.35">
      <c r="A45" s="35">
        <v>5</v>
      </c>
      <c r="B45" s="67" t="s">
        <v>103</v>
      </c>
      <c r="C45" s="68"/>
      <c r="D45" s="69"/>
    </row>
    <row r="46" spans="1:4" s="2" customFormat="1" x14ac:dyDescent="0.35">
      <c r="A46" s="51" t="s">
        <v>21</v>
      </c>
      <c r="B46" s="14" t="s">
        <v>1</v>
      </c>
      <c r="C46" s="15">
        <f>C19</f>
        <v>3.36</v>
      </c>
      <c r="D46" s="15">
        <f t="shared" ref="D46" si="12">D19</f>
        <v>4.71</v>
      </c>
    </row>
    <row r="47" spans="1:4" s="2" customFormat="1" x14ac:dyDescent="0.35">
      <c r="A47" s="55" t="s">
        <v>22</v>
      </c>
      <c r="B47" s="56" t="s">
        <v>2</v>
      </c>
      <c r="C47" s="56"/>
      <c r="D47" s="56"/>
    </row>
    <row r="48" spans="1:4" s="2" customFormat="1" x14ac:dyDescent="0.35">
      <c r="A48" s="55"/>
      <c r="B48" s="52" t="s">
        <v>3</v>
      </c>
      <c r="C48" s="15">
        <f t="shared" ref="C48:D48" si="13">C21</f>
        <v>3.88</v>
      </c>
      <c r="D48" s="15">
        <f t="shared" si="13"/>
        <v>5.42</v>
      </c>
    </row>
    <row r="49" spans="1:4" s="2" customFormat="1" x14ac:dyDescent="0.35">
      <c r="A49" s="55"/>
      <c r="B49" s="52" t="s">
        <v>4</v>
      </c>
      <c r="C49" s="15">
        <f t="shared" ref="C49:D49" si="14">C22</f>
        <v>2.02</v>
      </c>
      <c r="D49" s="15">
        <f t="shared" si="14"/>
        <v>2.83</v>
      </c>
    </row>
    <row r="50" spans="1:4" s="2" customFormat="1" x14ac:dyDescent="0.35">
      <c r="A50" s="55" t="s">
        <v>23</v>
      </c>
      <c r="B50" s="56" t="s">
        <v>5</v>
      </c>
      <c r="C50" s="56"/>
      <c r="D50" s="56"/>
    </row>
    <row r="51" spans="1:4" s="2" customFormat="1" x14ac:dyDescent="0.35">
      <c r="A51" s="55"/>
      <c r="B51" s="52" t="s">
        <v>6</v>
      </c>
      <c r="C51" s="15">
        <f t="shared" ref="C51:D51" si="15">C24</f>
        <v>4.3899999999999997</v>
      </c>
      <c r="D51" s="15">
        <f t="shared" si="15"/>
        <v>6.13</v>
      </c>
    </row>
    <row r="52" spans="1:4" s="2" customFormat="1" x14ac:dyDescent="0.35">
      <c r="A52" s="55"/>
      <c r="B52" s="52" t="s">
        <v>7</v>
      </c>
      <c r="C52" s="15">
        <f t="shared" ref="C52:D52" si="16">C25</f>
        <v>3.36</v>
      </c>
      <c r="D52" s="15">
        <f t="shared" si="16"/>
        <v>4.71</v>
      </c>
    </row>
    <row r="53" spans="1:4" s="2" customFormat="1" x14ac:dyDescent="0.35">
      <c r="A53" s="55"/>
      <c r="B53" s="52" t="s">
        <v>4</v>
      </c>
      <c r="C53" s="15">
        <f t="shared" ref="C53:D53" si="17">C26</f>
        <v>2.02</v>
      </c>
      <c r="D53" s="15">
        <f t="shared" si="17"/>
        <v>2.83</v>
      </c>
    </row>
    <row r="54" spans="1:4" s="2" customFormat="1" x14ac:dyDescent="0.35">
      <c r="A54" s="51" t="s">
        <v>91</v>
      </c>
      <c r="B54" s="70" t="s">
        <v>92</v>
      </c>
      <c r="C54" s="70"/>
      <c r="D54" s="70"/>
    </row>
    <row r="55" spans="1:4" s="2" customFormat="1" x14ac:dyDescent="0.35">
      <c r="A55" s="51" t="s">
        <v>24</v>
      </c>
      <c r="B55" s="70" t="s">
        <v>40</v>
      </c>
      <c r="C55" s="70"/>
      <c r="D55" s="70"/>
    </row>
    <row r="56" spans="1:4" s="2" customFormat="1" ht="301" customHeight="1" x14ac:dyDescent="0.35">
      <c r="A56" s="35" t="s">
        <v>25</v>
      </c>
      <c r="B56" s="67" t="s">
        <v>104</v>
      </c>
      <c r="C56" s="68"/>
      <c r="D56" s="69"/>
    </row>
    <row r="57" spans="1:4" s="2" customFormat="1" x14ac:dyDescent="0.35">
      <c r="A57" s="51" t="s">
        <v>48</v>
      </c>
      <c r="B57" s="14" t="s">
        <v>1</v>
      </c>
      <c r="C57" s="15">
        <f>C10</f>
        <v>4.8099999999999996</v>
      </c>
      <c r="D57" s="15">
        <f>D10</f>
        <v>6.73</v>
      </c>
    </row>
    <row r="58" spans="1:4" s="2" customFormat="1" x14ac:dyDescent="0.35">
      <c r="A58" s="55" t="s">
        <v>49</v>
      </c>
      <c r="B58" s="56" t="s">
        <v>2</v>
      </c>
      <c r="C58" s="56"/>
      <c r="D58" s="56"/>
    </row>
    <row r="59" spans="1:4" s="2" customFormat="1" x14ac:dyDescent="0.35">
      <c r="A59" s="55"/>
      <c r="B59" s="52" t="s">
        <v>3</v>
      </c>
      <c r="C59" s="15">
        <f t="shared" ref="C59:D60" si="18">C12</f>
        <v>5.54</v>
      </c>
      <c r="D59" s="15">
        <f t="shared" si="18"/>
        <v>7.74</v>
      </c>
    </row>
    <row r="60" spans="1:4" s="2" customFormat="1" x14ac:dyDescent="0.35">
      <c r="A60" s="55"/>
      <c r="B60" s="52" t="s">
        <v>4</v>
      </c>
      <c r="C60" s="15">
        <f t="shared" si="18"/>
        <v>2.89</v>
      </c>
      <c r="D60" s="15">
        <f t="shared" si="18"/>
        <v>4.04</v>
      </c>
    </row>
    <row r="61" spans="1:4" s="2" customFormat="1" x14ac:dyDescent="0.35">
      <c r="A61" s="55" t="s">
        <v>50</v>
      </c>
      <c r="B61" s="56" t="s">
        <v>5</v>
      </c>
      <c r="C61" s="56"/>
      <c r="D61" s="56"/>
    </row>
    <row r="62" spans="1:4" s="2" customFormat="1" x14ac:dyDescent="0.35">
      <c r="A62" s="55"/>
      <c r="B62" s="52" t="s">
        <v>6</v>
      </c>
      <c r="C62" s="15">
        <f t="shared" ref="C62:D64" si="19">C15</f>
        <v>6.27</v>
      </c>
      <c r="D62" s="15">
        <f t="shared" si="19"/>
        <v>8.75</v>
      </c>
    </row>
    <row r="63" spans="1:4" s="2" customFormat="1" x14ac:dyDescent="0.35">
      <c r="A63" s="55"/>
      <c r="B63" s="52" t="s">
        <v>7</v>
      </c>
      <c r="C63" s="15">
        <f t="shared" si="19"/>
        <v>4.8099999999999996</v>
      </c>
      <c r="D63" s="15">
        <f t="shared" si="19"/>
        <v>6.73</v>
      </c>
    </row>
    <row r="64" spans="1:4" s="2" customFormat="1" x14ac:dyDescent="0.35">
      <c r="A64" s="55"/>
      <c r="B64" s="52" t="s">
        <v>4</v>
      </c>
      <c r="C64" s="15">
        <f t="shared" si="19"/>
        <v>2.89</v>
      </c>
      <c r="D64" s="15">
        <f t="shared" si="19"/>
        <v>4.04</v>
      </c>
    </row>
    <row r="65" spans="1:4" s="2" customFormat="1" ht="20.5" customHeight="1" x14ac:dyDescent="0.35">
      <c r="A65" s="51" t="s">
        <v>26</v>
      </c>
      <c r="B65" s="71" t="s">
        <v>105</v>
      </c>
      <c r="C65" s="71"/>
      <c r="D65" s="71"/>
    </row>
    <row r="66" spans="1:4" s="2" customFormat="1" x14ac:dyDescent="0.35">
      <c r="A66" s="51" t="s">
        <v>51</v>
      </c>
      <c r="B66" s="52" t="s">
        <v>1</v>
      </c>
      <c r="C66" s="10">
        <f>C10</f>
        <v>4.8099999999999996</v>
      </c>
      <c r="D66" s="10">
        <f>D10</f>
        <v>6.73</v>
      </c>
    </row>
    <row r="67" spans="1:4" s="2" customFormat="1" x14ac:dyDescent="0.35">
      <c r="A67" s="55" t="s">
        <v>52</v>
      </c>
      <c r="B67" s="56" t="s">
        <v>2</v>
      </c>
      <c r="C67" s="56"/>
      <c r="D67" s="56"/>
    </row>
    <row r="68" spans="1:4" s="2" customFormat="1" x14ac:dyDescent="0.35">
      <c r="A68" s="55"/>
      <c r="B68" s="52" t="s">
        <v>3</v>
      </c>
      <c r="C68" s="10">
        <f t="shared" ref="C68:D69" si="20">C12</f>
        <v>5.54</v>
      </c>
      <c r="D68" s="10">
        <f t="shared" si="20"/>
        <v>7.74</v>
      </c>
    </row>
    <row r="69" spans="1:4" s="2" customFormat="1" x14ac:dyDescent="0.35">
      <c r="A69" s="55"/>
      <c r="B69" s="52" t="s">
        <v>4</v>
      </c>
      <c r="C69" s="10">
        <f t="shared" si="20"/>
        <v>2.89</v>
      </c>
      <c r="D69" s="10">
        <f t="shared" si="20"/>
        <v>4.04</v>
      </c>
    </row>
    <row r="70" spans="1:4" s="2" customFormat="1" x14ac:dyDescent="0.35">
      <c r="A70" s="55" t="s">
        <v>53</v>
      </c>
      <c r="B70" s="56" t="s">
        <v>5</v>
      </c>
      <c r="C70" s="56"/>
      <c r="D70" s="56"/>
    </row>
    <row r="71" spans="1:4" s="2" customFormat="1" x14ac:dyDescent="0.35">
      <c r="A71" s="55"/>
      <c r="B71" s="52" t="s">
        <v>6</v>
      </c>
      <c r="C71" s="10">
        <f t="shared" ref="C71:D73" si="21">C15</f>
        <v>6.27</v>
      </c>
      <c r="D71" s="10">
        <f t="shared" si="21"/>
        <v>8.75</v>
      </c>
    </row>
    <row r="72" spans="1:4" s="2" customFormat="1" x14ac:dyDescent="0.35">
      <c r="A72" s="55"/>
      <c r="B72" s="52" t="s">
        <v>7</v>
      </c>
      <c r="C72" s="10">
        <f t="shared" si="21"/>
        <v>4.8099999999999996</v>
      </c>
      <c r="D72" s="10">
        <f t="shared" si="21"/>
        <v>6.73</v>
      </c>
    </row>
    <row r="73" spans="1:4" s="2" customFormat="1" x14ac:dyDescent="0.35">
      <c r="A73" s="55"/>
      <c r="B73" s="52" t="s">
        <v>4</v>
      </c>
      <c r="C73" s="10">
        <f t="shared" si="21"/>
        <v>2.89</v>
      </c>
      <c r="D73" s="10">
        <f t="shared" si="21"/>
        <v>4.04</v>
      </c>
    </row>
    <row r="74" spans="1:4" s="2" customFormat="1" ht="35.5" customHeight="1" x14ac:dyDescent="0.35">
      <c r="A74" s="51" t="s">
        <v>27</v>
      </c>
      <c r="B74" s="71" t="s">
        <v>106</v>
      </c>
      <c r="C74" s="71"/>
      <c r="D74" s="71"/>
    </row>
    <row r="75" spans="1:4" s="2" customFormat="1" x14ac:dyDescent="0.35">
      <c r="A75" s="51" t="s">
        <v>54</v>
      </c>
      <c r="B75" s="52" t="s">
        <v>1</v>
      </c>
      <c r="C75" s="10">
        <f>C10</f>
        <v>4.8099999999999996</v>
      </c>
      <c r="D75" s="10">
        <f>D10</f>
        <v>6.73</v>
      </c>
    </row>
    <row r="76" spans="1:4" s="2" customFormat="1" x14ac:dyDescent="0.35">
      <c r="A76" s="55" t="s">
        <v>55</v>
      </c>
      <c r="B76" s="56" t="s">
        <v>2</v>
      </c>
      <c r="C76" s="56"/>
      <c r="D76" s="56"/>
    </row>
    <row r="77" spans="1:4" s="2" customFormat="1" x14ac:dyDescent="0.35">
      <c r="A77" s="55"/>
      <c r="B77" s="52" t="s">
        <v>3</v>
      </c>
      <c r="C77" s="10">
        <f t="shared" ref="C77:D78" si="22">C12</f>
        <v>5.54</v>
      </c>
      <c r="D77" s="10">
        <f t="shared" si="22"/>
        <v>7.74</v>
      </c>
    </row>
    <row r="78" spans="1:4" s="2" customFormat="1" x14ac:dyDescent="0.35">
      <c r="A78" s="55"/>
      <c r="B78" s="52" t="s">
        <v>4</v>
      </c>
      <c r="C78" s="10">
        <f t="shared" si="22"/>
        <v>2.89</v>
      </c>
      <c r="D78" s="10">
        <f t="shared" si="22"/>
        <v>4.04</v>
      </c>
    </row>
    <row r="79" spans="1:4" s="2" customFormat="1" x14ac:dyDescent="0.35">
      <c r="A79" s="55" t="s">
        <v>56</v>
      </c>
      <c r="B79" s="56" t="s">
        <v>5</v>
      </c>
      <c r="C79" s="56"/>
      <c r="D79" s="56"/>
    </row>
    <row r="80" spans="1:4" s="2" customFormat="1" x14ac:dyDescent="0.35">
      <c r="A80" s="55"/>
      <c r="B80" s="52" t="s">
        <v>6</v>
      </c>
      <c r="C80" s="10">
        <f t="shared" ref="C80:D82" si="23">C15</f>
        <v>6.27</v>
      </c>
      <c r="D80" s="10">
        <f t="shared" si="23"/>
        <v>8.75</v>
      </c>
    </row>
    <row r="81" spans="1:4" s="2" customFormat="1" x14ac:dyDescent="0.35">
      <c r="A81" s="55"/>
      <c r="B81" s="52" t="s">
        <v>7</v>
      </c>
      <c r="C81" s="10">
        <f t="shared" si="23"/>
        <v>4.8099999999999996</v>
      </c>
      <c r="D81" s="10">
        <f t="shared" si="23"/>
        <v>6.73</v>
      </c>
    </row>
    <row r="82" spans="1:4" s="2" customFormat="1" x14ac:dyDescent="0.35">
      <c r="A82" s="55"/>
      <c r="B82" s="52" t="s">
        <v>4</v>
      </c>
      <c r="C82" s="10">
        <f t="shared" si="23"/>
        <v>2.89</v>
      </c>
      <c r="D82" s="10">
        <f t="shared" si="23"/>
        <v>4.04</v>
      </c>
    </row>
    <row r="83" spans="1:4" s="2" customFormat="1" ht="18.5" customHeight="1" x14ac:dyDescent="0.35">
      <c r="A83" s="51" t="s">
        <v>41</v>
      </c>
      <c r="B83" s="71" t="s">
        <v>107</v>
      </c>
      <c r="C83" s="71"/>
      <c r="D83" s="71"/>
    </row>
    <row r="84" spans="1:4" s="2" customFormat="1" x14ac:dyDescent="0.35">
      <c r="A84" s="51" t="s">
        <v>57</v>
      </c>
      <c r="B84" s="52" t="s">
        <v>1</v>
      </c>
      <c r="C84" s="10">
        <f>C10</f>
        <v>4.8099999999999996</v>
      </c>
      <c r="D84" s="10">
        <f>D10</f>
        <v>6.73</v>
      </c>
    </row>
    <row r="85" spans="1:4" s="2" customFormat="1" x14ac:dyDescent="0.35">
      <c r="A85" s="55" t="s">
        <v>58</v>
      </c>
      <c r="B85" s="56" t="s">
        <v>2</v>
      </c>
      <c r="C85" s="56"/>
      <c r="D85" s="56"/>
    </row>
    <row r="86" spans="1:4" s="2" customFormat="1" x14ac:dyDescent="0.35">
      <c r="A86" s="55"/>
      <c r="B86" s="52" t="s">
        <v>3</v>
      </c>
      <c r="C86" s="10">
        <f t="shared" ref="C86:D87" si="24">C12</f>
        <v>5.54</v>
      </c>
      <c r="D86" s="10">
        <f t="shared" si="24"/>
        <v>7.74</v>
      </c>
    </row>
    <row r="87" spans="1:4" s="2" customFormat="1" x14ac:dyDescent="0.35">
      <c r="A87" s="55"/>
      <c r="B87" s="52" t="s">
        <v>4</v>
      </c>
      <c r="C87" s="10">
        <f t="shared" si="24"/>
        <v>2.89</v>
      </c>
      <c r="D87" s="10">
        <f t="shared" si="24"/>
        <v>4.04</v>
      </c>
    </row>
    <row r="88" spans="1:4" s="2" customFormat="1" x14ac:dyDescent="0.35">
      <c r="A88" s="55" t="s">
        <v>59</v>
      </c>
      <c r="B88" s="56" t="s">
        <v>5</v>
      </c>
      <c r="C88" s="56"/>
      <c r="D88" s="56"/>
    </row>
    <row r="89" spans="1:4" s="2" customFormat="1" x14ac:dyDescent="0.35">
      <c r="A89" s="55"/>
      <c r="B89" s="52" t="s">
        <v>6</v>
      </c>
      <c r="C89" s="10">
        <f t="shared" ref="C89:D91" si="25">C15</f>
        <v>6.27</v>
      </c>
      <c r="D89" s="10">
        <f t="shared" si="25"/>
        <v>8.75</v>
      </c>
    </row>
    <row r="90" spans="1:4" s="2" customFormat="1" x14ac:dyDescent="0.35">
      <c r="A90" s="55"/>
      <c r="B90" s="52" t="s">
        <v>7</v>
      </c>
      <c r="C90" s="10">
        <f t="shared" si="25"/>
        <v>4.8099999999999996</v>
      </c>
      <c r="D90" s="10">
        <f t="shared" si="25"/>
        <v>6.73</v>
      </c>
    </row>
    <row r="91" spans="1:4" s="2" customFormat="1" x14ac:dyDescent="0.35">
      <c r="A91" s="55"/>
      <c r="B91" s="52" t="s">
        <v>4</v>
      </c>
      <c r="C91" s="10">
        <f t="shared" si="25"/>
        <v>2.89</v>
      </c>
      <c r="D91" s="10">
        <f t="shared" si="25"/>
        <v>4.04</v>
      </c>
    </row>
    <row r="92" spans="1:4" s="2" customFormat="1" ht="81.5" customHeight="1" x14ac:dyDescent="0.35">
      <c r="A92" s="51" t="s">
        <v>42</v>
      </c>
      <c r="B92" s="71" t="s">
        <v>108</v>
      </c>
      <c r="C92" s="71"/>
      <c r="D92" s="71"/>
    </row>
    <row r="93" spans="1:4" s="2" customFormat="1" x14ac:dyDescent="0.35">
      <c r="A93" s="51" t="s">
        <v>60</v>
      </c>
      <c r="B93" s="52" t="s">
        <v>1</v>
      </c>
      <c r="C93" s="10">
        <f>C10</f>
        <v>4.8099999999999996</v>
      </c>
      <c r="D93" s="10">
        <f>D10</f>
        <v>6.73</v>
      </c>
    </row>
    <row r="94" spans="1:4" s="2" customFormat="1" x14ac:dyDescent="0.35">
      <c r="A94" s="55" t="s">
        <v>61</v>
      </c>
      <c r="B94" s="56" t="s">
        <v>2</v>
      </c>
      <c r="C94" s="56"/>
      <c r="D94" s="56"/>
    </row>
    <row r="95" spans="1:4" s="2" customFormat="1" x14ac:dyDescent="0.35">
      <c r="A95" s="55"/>
      <c r="B95" s="52" t="s">
        <v>3</v>
      </c>
      <c r="C95" s="10">
        <f t="shared" ref="C95:D96" si="26">C12</f>
        <v>5.54</v>
      </c>
      <c r="D95" s="10">
        <f t="shared" si="26"/>
        <v>7.74</v>
      </c>
    </row>
    <row r="96" spans="1:4" s="2" customFormat="1" x14ac:dyDescent="0.35">
      <c r="A96" s="55"/>
      <c r="B96" s="52" t="s">
        <v>4</v>
      </c>
      <c r="C96" s="10">
        <f t="shared" si="26"/>
        <v>2.89</v>
      </c>
      <c r="D96" s="10">
        <f t="shared" si="26"/>
        <v>4.04</v>
      </c>
    </row>
    <row r="97" spans="1:4" s="2" customFormat="1" x14ac:dyDescent="0.35">
      <c r="A97" s="55" t="s">
        <v>62</v>
      </c>
      <c r="B97" s="56" t="s">
        <v>5</v>
      </c>
      <c r="C97" s="56"/>
      <c r="D97" s="56"/>
    </row>
    <row r="98" spans="1:4" s="2" customFormat="1" x14ac:dyDescent="0.35">
      <c r="A98" s="55"/>
      <c r="B98" s="52" t="s">
        <v>6</v>
      </c>
      <c r="C98" s="10">
        <f t="shared" ref="C98:D100" si="27">C15</f>
        <v>6.27</v>
      </c>
      <c r="D98" s="10">
        <f t="shared" si="27"/>
        <v>8.75</v>
      </c>
    </row>
    <row r="99" spans="1:4" s="2" customFormat="1" x14ac:dyDescent="0.35">
      <c r="A99" s="55"/>
      <c r="B99" s="52" t="s">
        <v>7</v>
      </c>
      <c r="C99" s="10">
        <f t="shared" si="27"/>
        <v>4.8099999999999996</v>
      </c>
      <c r="D99" s="10">
        <f t="shared" si="27"/>
        <v>6.73</v>
      </c>
    </row>
    <row r="100" spans="1:4" s="2" customFormat="1" x14ac:dyDescent="0.35">
      <c r="A100" s="55"/>
      <c r="B100" s="12" t="s">
        <v>4</v>
      </c>
      <c r="C100" s="10">
        <f t="shared" si="27"/>
        <v>2.89</v>
      </c>
      <c r="D100" s="10">
        <f t="shared" si="27"/>
        <v>4.04</v>
      </c>
    </row>
    <row r="101" spans="1:4" s="2" customFormat="1" ht="66" customHeight="1" x14ac:dyDescent="0.35">
      <c r="A101" s="35" t="s">
        <v>43</v>
      </c>
      <c r="B101" s="67" t="s">
        <v>109</v>
      </c>
      <c r="C101" s="68"/>
      <c r="D101" s="69"/>
    </row>
    <row r="102" spans="1:4" s="2" customFormat="1" x14ac:dyDescent="0.35">
      <c r="A102" s="51" t="s">
        <v>63</v>
      </c>
      <c r="B102" s="14" t="s">
        <v>1</v>
      </c>
      <c r="C102" s="15">
        <f>C10</f>
        <v>4.8099999999999996</v>
      </c>
      <c r="D102" s="15">
        <f>D10</f>
        <v>6.73</v>
      </c>
    </row>
    <row r="103" spans="1:4" s="2" customFormat="1" x14ac:dyDescent="0.35">
      <c r="A103" s="55" t="s">
        <v>64</v>
      </c>
      <c r="B103" s="56" t="s">
        <v>2</v>
      </c>
      <c r="C103" s="56"/>
      <c r="D103" s="56"/>
    </row>
    <row r="104" spans="1:4" s="2" customFormat="1" x14ac:dyDescent="0.35">
      <c r="A104" s="55"/>
      <c r="B104" s="52" t="s">
        <v>3</v>
      </c>
      <c r="C104" s="15">
        <f t="shared" ref="C104:D105" si="28">C12</f>
        <v>5.54</v>
      </c>
      <c r="D104" s="15">
        <f t="shared" si="28"/>
        <v>7.74</v>
      </c>
    </row>
    <row r="105" spans="1:4" s="2" customFormat="1" x14ac:dyDescent="0.35">
      <c r="A105" s="55"/>
      <c r="B105" s="52" t="s">
        <v>4</v>
      </c>
      <c r="C105" s="15">
        <f t="shared" si="28"/>
        <v>2.89</v>
      </c>
      <c r="D105" s="15">
        <f t="shared" si="28"/>
        <v>4.04</v>
      </c>
    </row>
    <row r="106" spans="1:4" s="2" customFormat="1" x14ac:dyDescent="0.35">
      <c r="A106" s="55" t="s">
        <v>65</v>
      </c>
      <c r="B106" s="56" t="s">
        <v>5</v>
      </c>
      <c r="C106" s="56"/>
      <c r="D106" s="56"/>
    </row>
    <row r="107" spans="1:4" s="2" customFormat="1" x14ac:dyDescent="0.35">
      <c r="A107" s="55"/>
      <c r="B107" s="52" t="s">
        <v>6</v>
      </c>
      <c r="C107" s="15">
        <f t="shared" ref="C107:D109" si="29">C15</f>
        <v>6.27</v>
      </c>
      <c r="D107" s="15">
        <f t="shared" si="29"/>
        <v>8.75</v>
      </c>
    </row>
    <row r="108" spans="1:4" s="2" customFormat="1" x14ac:dyDescent="0.35">
      <c r="A108" s="55"/>
      <c r="B108" s="52" t="s">
        <v>7</v>
      </c>
      <c r="C108" s="15">
        <f t="shared" si="29"/>
        <v>4.8099999999999996</v>
      </c>
      <c r="D108" s="15">
        <f t="shared" si="29"/>
        <v>6.73</v>
      </c>
    </row>
    <row r="109" spans="1:4" s="2" customFormat="1" x14ac:dyDescent="0.35">
      <c r="A109" s="55"/>
      <c r="B109" s="52" t="s">
        <v>4</v>
      </c>
      <c r="C109" s="15">
        <f t="shared" si="29"/>
        <v>2.89</v>
      </c>
      <c r="D109" s="15">
        <f t="shared" si="29"/>
        <v>4.04</v>
      </c>
    </row>
    <row r="110" spans="1:4" s="2" customFormat="1" x14ac:dyDescent="0.35">
      <c r="A110" s="51" t="s">
        <v>28</v>
      </c>
      <c r="B110" s="70" t="s">
        <v>44</v>
      </c>
      <c r="C110" s="70"/>
      <c r="D110" s="70"/>
    </row>
    <row r="111" spans="1:4" s="2" customFormat="1" ht="298" customHeight="1" x14ac:dyDescent="0.35">
      <c r="A111" s="35" t="s">
        <v>29</v>
      </c>
      <c r="B111" s="67" t="s">
        <v>104</v>
      </c>
      <c r="C111" s="68"/>
      <c r="D111" s="69"/>
    </row>
    <row r="112" spans="1:4" s="2" customFormat="1" x14ac:dyDescent="0.35">
      <c r="A112" s="51" t="s">
        <v>66</v>
      </c>
      <c r="B112" s="14" t="s">
        <v>1</v>
      </c>
      <c r="C112" s="15">
        <f>C19</f>
        <v>3.36</v>
      </c>
      <c r="D112" s="15">
        <f t="shared" ref="D112" si="30">D19</f>
        <v>4.71</v>
      </c>
    </row>
    <row r="113" spans="1:4" s="2" customFormat="1" x14ac:dyDescent="0.35">
      <c r="A113" s="55" t="s">
        <v>67</v>
      </c>
      <c r="B113" s="56" t="s">
        <v>2</v>
      </c>
      <c r="C113" s="56"/>
      <c r="D113" s="56"/>
    </row>
    <row r="114" spans="1:4" s="2" customFormat="1" x14ac:dyDescent="0.35">
      <c r="A114" s="55"/>
      <c r="B114" s="52" t="s">
        <v>3</v>
      </c>
      <c r="C114" s="15">
        <f t="shared" ref="C114:D114" si="31">C21</f>
        <v>3.88</v>
      </c>
      <c r="D114" s="15">
        <f t="shared" si="31"/>
        <v>5.42</v>
      </c>
    </row>
    <row r="115" spans="1:4" s="2" customFormat="1" x14ac:dyDescent="0.35">
      <c r="A115" s="55"/>
      <c r="B115" s="52" t="s">
        <v>4</v>
      </c>
      <c r="C115" s="15">
        <f t="shared" ref="C115:D115" si="32">C22</f>
        <v>2.02</v>
      </c>
      <c r="D115" s="15">
        <f t="shared" si="32"/>
        <v>2.83</v>
      </c>
    </row>
    <row r="116" spans="1:4" s="2" customFormat="1" x14ac:dyDescent="0.35">
      <c r="A116" s="55" t="s">
        <v>68</v>
      </c>
      <c r="B116" s="56" t="s">
        <v>5</v>
      </c>
      <c r="C116" s="56"/>
      <c r="D116" s="56"/>
    </row>
    <row r="117" spans="1:4" s="2" customFormat="1" x14ac:dyDescent="0.35">
      <c r="A117" s="55"/>
      <c r="B117" s="52" t="s">
        <v>6</v>
      </c>
      <c r="C117" s="15">
        <f t="shared" ref="C117:D117" si="33">C24</f>
        <v>4.3899999999999997</v>
      </c>
      <c r="D117" s="15">
        <f t="shared" si="33"/>
        <v>6.13</v>
      </c>
    </row>
    <row r="118" spans="1:4" s="2" customFormat="1" x14ac:dyDescent="0.35">
      <c r="A118" s="55"/>
      <c r="B118" s="52" t="s">
        <v>7</v>
      </c>
      <c r="C118" s="15">
        <f t="shared" ref="C118:D118" si="34">C25</f>
        <v>3.36</v>
      </c>
      <c r="D118" s="15">
        <f t="shared" si="34"/>
        <v>4.71</v>
      </c>
    </row>
    <row r="119" spans="1:4" s="2" customFormat="1" x14ac:dyDescent="0.35">
      <c r="A119" s="55"/>
      <c r="B119" s="52" t="s">
        <v>4</v>
      </c>
      <c r="C119" s="15">
        <f t="shared" ref="C119:D119" si="35">C26</f>
        <v>2.02</v>
      </c>
      <c r="D119" s="15">
        <f t="shared" si="35"/>
        <v>2.83</v>
      </c>
    </row>
    <row r="120" spans="1:4" s="2" customFormat="1" ht="20.5" customHeight="1" x14ac:dyDescent="0.35">
      <c r="A120" s="51" t="s">
        <v>30</v>
      </c>
      <c r="B120" s="71" t="s">
        <v>105</v>
      </c>
      <c r="C120" s="71"/>
      <c r="D120" s="71"/>
    </row>
    <row r="121" spans="1:4" s="2" customFormat="1" x14ac:dyDescent="0.35">
      <c r="A121" s="51" t="s">
        <v>69</v>
      </c>
      <c r="B121" s="52" t="s">
        <v>1</v>
      </c>
      <c r="C121" s="10">
        <f>C19</f>
        <v>3.36</v>
      </c>
      <c r="D121" s="10">
        <f t="shared" ref="D121" si="36">D19</f>
        <v>4.71</v>
      </c>
    </row>
    <row r="122" spans="1:4" s="2" customFormat="1" x14ac:dyDescent="0.35">
      <c r="A122" s="55" t="s">
        <v>70</v>
      </c>
      <c r="B122" s="56" t="s">
        <v>2</v>
      </c>
      <c r="C122" s="56"/>
      <c r="D122" s="56"/>
    </row>
    <row r="123" spans="1:4" s="2" customFormat="1" x14ac:dyDescent="0.35">
      <c r="A123" s="55"/>
      <c r="B123" s="52" t="s">
        <v>3</v>
      </c>
      <c r="C123" s="10">
        <f t="shared" ref="C123:D123" si="37">C21</f>
        <v>3.88</v>
      </c>
      <c r="D123" s="10">
        <f t="shared" si="37"/>
        <v>5.42</v>
      </c>
    </row>
    <row r="124" spans="1:4" s="2" customFormat="1" x14ac:dyDescent="0.35">
      <c r="A124" s="55"/>
      <c r="B124" s="52" t="s">
        <v>4</v>
      </c>
      <c r="C124" s="10">
        <f t="shared" ref="C124:D124" si="38">C22</f>
        <v>2.02</v>
      </c>
      <c r="D124" s="10">
        <f t="shared" si="38"/>
        <v>2.83</v>
      </c>
    </row>
    <row r="125" spans="1:4" s="2" customFormat="1" x14ac:dyDescent="0.35">
      <c r="A125" s="55" t="s">
        <v>71</v>
      </c>
      <c r="B125" s="56" t="s">
        <v>5</v>
      </c>
      <c r="C125" s="56"/>
      <c r="D125" s="56"/>
    </row>
    <row r="126" spans="1:4" s="2" customFormat="1" x14ac:dyDescent="0.35">
      <c r="A126" s="55"/>
      <c r="B126" s="52" t="s">
        <v>6</v>
      </c>
      <c r="C126" s="10">
        <f t="shared" ref="C126:D126" si="39">C24</f>
        <v>4.3899999999999997</v>
      </c>
      <c r="D126" s="10">
        <f t="shared" si="39"/>
        <v>6.13</v>
      </c>
    </row>
    <row r="127" spans="1:4" s="2" customFormat="1" x14ac:dyDescent="0.35">
      <c r="A127" s="55"/>
      <c r="B127" s="52" t="s">
        <v>7</v>
      </c>
      <c r="C127" s="10">
        <f t="shared" ref="C127:D127" si="40">C25</f>
        <v>3.36</v>
      </c>
      <c r="D127" s="10">
        <f t="shared" si="40"/>
        <v>4.71</v>
      </c>
    </row>
    <row r="128" spans="1:4" s="2" customFormat="1" x14ac:dyDescent="0.35">
      <c r="A128" s="55"/>
      <c r="B128" s="52" t="s">
        <v>4</v>
      </c>
      <c r="C128" s="10">
        <f t="shared" ref="C128:D128" si="41">C26</f>
        <v>2.02</v>
      </c>
      <c r="D128" s="10">
        <f t="shared" si="41"/>
        <v>2.83</v>
      </c>
    </row>
    <row r="129" spans="1:4" s="2" customFormat="1" ht="35.5" customHeight="1" x14ac:dyDescent="0.35">
      <c r="A129" s="51" t="s">
        <v>31</v>
      </c>
      <c r="B129" s="71" t="s">
        <v>106</v>
      </c>
      <c r="C129" s="71"/>
      <c r="D129" s="71"/>
    </row>
    <row r="130" spans="1:4" s="2" customFormat="1" x14ac:dyDescent="0.35">
      <c r="A130" s="51" t="s">
        <v>72</v>
      </c>
      <c r="B130" s="52" t="s">
        <v>1</v>
      </c>
      <c r="C130" s="10">
        <f>C19</f>
        <v>3.36</v>
      </c>
      <c r="D130" s="10">
        <f t="shared" ref="D130" si="42">D19</f>
        <v>4.71</v>
      </c>
    </row>
    <row r="131" spans="1:4" s="2" customFormat="1" x14ac:dyDescent="0.35">
      <c r="A131" s="55" t="s">
        <v>73</v>
      </c>
      <c r="B131" s="56" t="s">
        <v>2</v>
      </c>
      <c r="C131" s="56"/>
      <c r="D131" s="56"/>
    </row>
    <row r="132" spans="1:4" s="2" customFormat="1" x14ac:dyDescent="0.35">
      <c r="A132" s="55"/>
      <c r="B132" s="52" t="s">
        <v>3</v>
      </c>
      <c r="C132" s="10">
        <f t="shared" ref="C132:D132" si="43">C21</f>
        <v>3.88</v>
      </c>
      <c r="D132" s="10">
        <f t="shared" si="43"/>
        <v>5.42</v>
      </c>
    </row>
    <row r="133" spans="1:4" s="2" customFormat="1" x14ac:dyDescent="0.35">
      <c r="A133" s="55"/>
      <c r="B133" s="52" t="s">
        <v>4</v>
      </c>
      <c r="C133" s="10">
        <f t="shared" ref="C133:D133" si="44">C22</f>
        <v>2.02</v>
      </c>
      <c r="D133" s="10">
        <f t="shared" si="44"/>
        <v>2.83</v>
      </c>
    </row>
    <row r="134" spans="1:4" s="2" customFormat="1" x14ac:dyDescent="0.35">
      <c r="A134" s="55" t="s">
        <v>74</v>
      </c>
      <c r="B134" s="56" t="s">
        <v>5</v>
      </c>
      <c r="C134" s="56"/>
      <c r="D134" s="56"/>
    </row>
    <row r="135" spans="1:4" s="2" customFormat="1" x14ac:dyDescent="0.35">
      <c r="A135" s="55"/>
      <c r="B135" s="52" t="s">
        <v>6</v>
      </c>
      <c r="C135" s="10">
        <f t="shared" ref="C135:D135" si="45">C24</f>
        <v>4.3899999999999997</v>
      </c>
      <c r="D135" s="10">
        <f t="shared" si="45"/>
        <v>6.13</v>
      </c>
    </row>
    <row r="136" spans="1:4" s="2" customFormat="1" x14ac:dyDescent="0.35">
      <c r="A136" s="55"/>
      <c r="B136" s="52" t="s">
        <v>7</v>
      </c>
      <c r="C136" s="10">
        <f t="shared" ref="C136:D136" si="46">C25</f>
        <v>3.36</v>
      </c>
      <c r="D136" s="10">
        <f t="shared" si="46"/>
        <v>4.71</v>
      </c>
    </row>
    <row r="137" spans="1:4" s="2" customFormat="1" x14ac:dyDescent="0.35">
      <c r="A137" s="55"/>
      <c r="B137" s="52" t="s">
        <v>4</v>
      </c>
      <c r="C137" s="10">
        <f t="shared" ref="C137:D137" si="47">C26</f>
        <v>2.02</v>
      </c>
      <c r="D137" s="10">
        <f t="shared" si="47"/>
        <v>2.83</v>
      </c>
    </row>
    <row r="138" spans="1:4" s="2" customFormat="1" ht="18.5" customHeight="1" x14ac:dyDescent="0.35">
      <c r="A138" s="51" t="s">
        <v>45</v>
      </c>
      <c r="B138" s="71" t="s">
        <v>107</v>
      </c>
      <c r="C138" s="71"/>
      <c r="D138" s="71"/>
    </row>
    <row r="139" spans="1:4" s="2" customFormat="1" x14ac:dyDescent="0.35">
      <c r="A139" s="51" t="s">
        <v>75</v>
      </c>
      <c r="B139" s="52" t="s">
        <v>1</v>
      </c>
      <c r="C139" s="10">
        <f>C19</f>
        <v>3.36</v>
      </c>
      <c r="D139" s="10">
        <f t="shared" ref="D139" si="48">D19</f>
        <v>4.71</v>
      </c>
    </row>
    <row r="140" spans="1:4" s="2" customFormat="1" x14ac:dyDescent="0.35">
      <c r="A140" s="55" t="s">
        <v>76</v>
      </c>
      <c r="B140" s="56" t="s">
        <v>2</v>
      </c>
      <c r="C140" s="56"/>
      <c r="D140" s="56"/>
    </row>
    <row r="141" spans="1:4" s="2" customFormat="1" x14ac:dyDescent="0.35">
      <c r="A141" s="55"/>
      <c r="B141" s="52" t="s">
        <v>3</v>
      </c>
      <c r="C141" s="10">
        <f t="shared" ref="C141:D141" si="49">C21</f>
        <v>3.88</v>
      </c>
      <c r="D141" s="10">
        <f t="shared" si="49"/>
        <v>5.42</v>
      </c>
    </row>
    <row r="142" spans="1:4" s="2" customFormat="1" x14ac:dyDescent="0.35">
      <c r="A142" s="55"/>
      <c r="B142" s="52" t="s">
        <v>4</v>
      </c>
      <c r="C142" s="10">
        <f t="shared" ref="C142:D142" si="50">C22</f>
        <v>2.02</v>
      </c>
      <c r="D142" s="10">
        <f t="shared" si="50"/>
        <v>2.83</v>
      </c>
    </row>
    <row r="143" spans="1:4" s="2" customFormat="1" x14ac:dyDescent="0.35">
      <c r="A143" s="55" t="s">
        <v>77</v>
      </c>
      <c r="B143" s="56" t="s">
        <v>5</v>
      </c>
      <c r="C143" s="56"/>
      <c r="D143" s="56"/>
    </row>
    <row r="144" spans="1:4" s="2" customFormat="1" x14ac:dyDescent="0.35">
      <c r="A144" s="55"/>
      <c r="B144" s="52" t="s">
        <v>6</v>
      </c>
      <c r="C144" s="10">
        <f t="shared" ref="C144:D144" si="51">C24</f>
        <v>4.3899999999999997</v>
      </c>
      <c r="D144" s="10">
        <f t="shared" si="51"/>
        <v>6.13</v>
      </c>
    </row>
    <row r="145" spans="1:4" s="2" customFormat="1" x14ac:dyDescent="0.35">
      <c r="A145" s="55"/>
      <c r="B145" s="52" t="s">
        <v>7</v>
      </c>
      <c r="C145" s="10">
        <f t="shared" ref="C145:D145" si="52">C25</f>
        <v>3.36</v>
      </c>
      <c r="D145" s="10">
        <f t="shared" si="52"/>
        <v>4.71</v>
      </c>
    </row>
    <row r="146" spans="1:4" s="2" customFormat="1" x14ac:dyDescent="0.35">
      <c r="A146" s="55"/>
      <c r="B146" s="52" t="s">
        <v>4</v>
      </c>
      <c r="C146" s="10">
        <f t="shared" ref="C146:D146" si="53">C26</f>
        <v>2.02</v>
      </c>
      <c r="D146" s="10">
        <f t="shared" si="53"/>
        <v>2.83</v>
      </c>
    </row>
    <row r="147" spans="1:4" s="2" customFormat="1" ht="81.5" customHeight="1" x14ac:dyDescent="0.35">
      <c r="A147" s="51" t="s">
        <v>46</v>
      </c>
      <c r="B147" s="71" t="s">
        <v>108</v>
      </c>
      <c r="C147" s="71"/>
      <c r="D147" s="71"/>
    </row>
    <row r="148" spans="1:4" s="2" customFormat="1" x14ac:dyDescent="0.35">
      <c r="A148" s="51" t="s">
        <v>78</v>
      </c>
      <c r="B148" s="52" t="s">
        <v>1</v>
      </c>
      <c r="C148" s="10">
        <f>C19</f>
        <v>3.36</v>
      </c>
      <c r="D148" s="10">
        <f t="shared" ref="D148" si="54">D19</f>
        <v>4.71</v>
      </c>
    </row>
    <row r="149" spans="1:4" s="2" customFormat="1" x14ac:dyDescent="0.35">
      <c r="A149" s="55" t="s">
        <v>79</v>
      </c>
      <c r="B149" s="56" t="s">
        <v>2</v>
      </c>
      <c r="C149" s="56"/>
      <c r="D149" s="56"/>
    </row>
    <row r="150" spans="1:4" s="2" customFormat="1" x14ac:dyDescent="0.35">
      <c r="A150" s="55"/>
      <c r="B150" s="52" t="s">
        <v>3</v>
      </c>
      <c r="C150" s="10">
        <f t="shared" ref="C150:D150" si="55">C21</f>
        <v>3.88</v>
      </c>
      <c r="D150" s="10">
        <f t="shared" si="55"/>
        <v>5.42</v>
      </c>
    </row>
    <row r="151" spans="1:4" s="2" customFormat="1" x14ac:dyDescent="0.35">
      <c r="A151" s="55"/>
      <c r="B151" s="52" t="s">
        <v>4</v>
      </c>
      <c r="C151" s="10">
        <f t="shared" ref="C151:D151" si="56">C22</f>
        <v>2.02</v>
      </c>
      <c r="D151" s="10">
        <f t="shared" si="56"/>
        <v>2.83</v>
      </c>
    </row>
    <row r="152" spans="1:4" s="2" customFormat="1" x14ac:dyDescent="0.35">
      <c r="A152" s="55" t="s">
        <v>80</v>
      </c>
      <c r="B152" s="56" t="s">
        <v>5</v>
      </c>
      <c r="C152" s="56"/>
      <c r="D152" s="56"/>
    </row>
    <row r="153" spans="1:4" s="2" customFormat="1" x14ac:dyDescent="0.35">
      <c r="A153" s="55"/>
      <c r="B153" s="52" t="s">
        <v>6</v>
      </c>
      <c r="C153" s="10">
        <f t="shared" ref="C153:D153" si="57">C24</f>
        <v>4.3899999999999997</v>
      </c>
      <c r="D153" s="10">
        <f t="shared" si="57"/>
        <v>6.13</v>
      </c>
    </row>
    <row r="154" spans="1:4" s="2" customFormat="1" x14ac:dyDescent="0.35">
      <c r="A154" s="55"/>
      <c r="B154" s="52" t="s">
        <v>7</v>
      </c>
      <c r="C154" s="10">
        <f t="shared" ref="C154:D154" si="58">C25</f>
        <v>3.36</v>
      </c>
      <c r="D154" s="10">
        <f t="shared" si="58"/>
        <v>4.71</v>
      </c>
    </row>
    <row r="155" spans="1:4" s="2" customFormat="1" x14ac:dyDescent="0.35">
      <c r="A155" s="55"/>
      <c r="B155" s="12" t="s">
        <v>4</v>
      </c>
      <c r="C155" s="10">
        <f t="shared" ref="C155:D155" si="59">C26</f>
        <v>2.02</v>
      </c>
      <c r="D155" s="10">
        <f t="shared" si="59"/>
        <v>2.83</v>
      </c>
    </row>
    <row r="156" spans="1:4" s="2" customFormat="1" ht="67" customHeight="1" x14ac:dyDescent="0.35">
      <c r="A156" s="35" t="s">
        <v>47</v>
      </c>
      <c r="B156" s="67" t="s">
        <v>109</v>
      </c>
      <c r="C156" s="68"/>
      <c r="D156" s="69"/>
    </row>
    <row r="157" spans="1:4" s="2" customFormat="1" x14ac:dyDescent="0.35">
      <c r="A157" s="51" t="s">
        <v>81</v>
      </c>
      <c r="B157" s="14" t="s">
        <v>1</v>
      </c>
      <c r="C157" s="15">
        <f>C19</f>
        <v>3.36</v>
      </c>
      <c r="D157" s="15">
        <f t="shared" ref="D157" si="60">D19</f>
        <v>4.71</v>
      </c>
    </row>
    <row r="158" spans="1:4" s="2" customFormat="1" x14ac:dyDescent="0.35">
      <c r="A158" s="55" t="s">
        <v>82</v>
      </c>
      <c r="B158" s="56" t="s">
        <v>2</v>
      </c>
      <c r="C158" s="56"/>
      <c r="D158" s="56"/>
    </row>
    <row r="159" spans="1:4" s="2" customFormat="1" x14ac:dyDescent="0.35">
      <c r="A159" s="55"/>
      <c r="B159" s="52" t="s">
        <v>3</v>
      </c>
      <c r="C159" s="15">
        <f t="shared" ref="C159:D159" si="61">C21</f>
        <v>3.88</v>
      </c>
      <c r="D159" s="15">
        <f t="shared" si="61"/>
        <v>5.42</v>
      </c>
    </row>
    <row r="160" spans="1:4" s="2" customFormat="1" x14ac:dyDescent="0.35">
      <c r="A160" s="55"/>
      <c r="B160" s="52" t="s">
        <v>4</v>
      </c>
      <c r="C160" s="15">
        <f t="shared" ref="C160:D160" si="62">C22</f>
        <v>2.02</v>
      </c>
      <c r="D160" s="15">
        <f t="shared" si="62"/>
        <v>2.83</v>
      </c>
    </row>
    <row r="161" spans="1:4" s="2" customFormat="1" x14ac:dyDescent="0.35">
      <c r="A161" s="55" t="s">
        <v>83</v>
      </c>
      <c r="B161" s="56" t="s">
        <v>5</v>
      </c>
      <c r="C161" s="56"/>
      <c r="D161" s="56"/>
    </row>
    <row r="162" spans="1:4" s="2" customFormat="1" x14ac:dyDescent="0.35">
      <c r="A162" s="55"/>
      <c r="B162" s="52" t="s">
        <v>6</v>
      </c>
      <c r="C162" s="15">
        <f t="shared" ref="C162:D162" si="63">C24</f>
        <v>4.3899999999999997</v>
      </c>
      <c r="D162" s="15">
        <f t="shared" si="63"/>
        <v>6.13</v>
      </c>
    </row>
    <row r="163" spans="1:4" s="2" customFormat="1" x14ac:dyDescent="0.35">
      <c r="A163" s="55"/>
      <c r="B163" s="52" t="s">
        <v>7</v>
      </c>
      <c r="C163" s="15">
        <f t="shared" ref="C163:D163" si="64">C25</f>
        <v>3.36</v>
      </c>
      <c r="D163" s="15">
        <f t="shared" si="64"/>
        <v>4.71</v>
      </c>
    </row>
    <row r="164" spans="1:4" s="2" customFormat="1" x14ac:dyDescent="0.35">
      <c r="A164" s="55"/>
      <c r="B164" s="52" t="s">
        <v>4</v>
      </c>
      <c r="C164" s="15">
        <f t="shared" ref="C164:D164" si="65">C26</f>
        <v>2.02</v>
      </c>
      <c r="D164" s="15">
        <f t="shared" si="65"/>
        <v>2.83</v>
      </c>
    </row>
    <row r="165" spans="1:4" x14ac:dyDescent="0.35">
      <c r="A165" s="45"/>
    </row>
  </sheetData>
  <mergeCells count="93">
    <mergeCell ref="A158:A160"/>
    <mergeCell ref="B158:D158"/>
    <mergeCell ref="A161:A164"/>
    <mergeCell ref="B161:D161"/>
    <mergeCell ref="A149:A151"/>
    <mergeCell ref="B149:D149"/>
    <mergeCell ref="A152:A155"/>
    <mergeCell ref="B152:D152"/>
    <mergeCell ref="B156:D156"/>
    <mergeCell ref="B147:D147"/>
    <mergeCell ref="A125:A128"/>
    <mergeCell ref="B125:D125"/>
    <mergeCell ref="B129:D129"/>
    <mergeCell ref="A131:A133"/>
    <mergeCell ref="B131:D131"/>
    <mergeCell ref="A134:A137"/>
    <mergeCell ref="B134:D134"/>
    <mergeCell ref="B138:D138"/>
    <mergeCell ref="A140:A142"/>
    <mergeCell ref="B140:D140"/>
    <mergeCell ref="A143:A146"/>
    <mergeCell ref="B143:D143"/>
    <mergeCell ref="A122:A124"/>
    <mergeCell ref="B122:D122"/>
    <mergeCell ref="A3:D3"/>
    <mergeCell ref="B110:D110"/>
    <mergeCell ref="B111:D111"/>
    <mergeCell ref="A106:A109"/>
    <mergeCell ref="B106:D106"/>
    <mergeCell ref="A103:A105"/>
    <mergeCell ref="B103:D103"/>
    <mergeCell ref="B101:D101"/>
    <mergeCell ref="A97:A100"/>
    <mergeCell ref="B97:D97"/>
    <mergeCell ref="A113:A115"/>
    <mergeCell ref="B113:D113"/>
    <mergeCell ref="A116:A119"/>
    <mergeCell ref="B116:D116"/>
    <mergeCell ref="B120:D120"/>
    <mergeCell ref="A85:A87"/>
    <mergeCell ref="B85:D85"/>
    <mergeCell ref="B83:D83"/>
    <mergeCell ref="A79:A82"/>
    <mergeCell ref="B79:D79"/>
    <mergeCell ref="A94:A96"/>
    <mergeCell ref="B94:D94"/>
    <mergeCell ref="B92:D92"/>
    <mergeCell ref="A88:A91"/>
    <mergeCell ref="B88:D88"/>
    <mergeCell ref="A67:A69"/>
    <mergeCell ref="B67:D67"/>
    <mergeCell ref="B65:D65"/>
    <mergeCell ref="A61:A64"/>
    <mergeCell ref="B61:D61"/>
    <mergeCell ref="A76:A78"/>
    <mergeCell ref="B76:D76"/>
    <mergeCell ref="B74:D74"/>
    <mergeCell ref="A70:A73"/>
    <mergeCell ref="B70:D70"/>
    <mergeCell ref="A58:A60"/>
    <mergeCell ref="B58:D58"/>
    <mergeCell ref="B55:D55"/>
    <mergeCell ref="B56:D56"/>
    <mergeCell ref="A50:A53"/>
    <mergeCell ref="B50:D50"/>
    <mergeCell ref="B54:D54"/>
    <mergeCell ref="A47:A49"/>
    <mergeCell ref="B47:D47"/>
    <mergeCell ref="B45:D45"/>
    <mergeCell ref="A41:A44"/>
    <mergeCell ref="B41:D41"/>
    <mergeCell ref="A38:A40"/>
    <mergeCell ref="B38:D38"/>
    <mergeCell ref="B36:D36"/>
    <mergeCell ref="A32:A35"/>
    <mergeCell ref="B32:D32"/>
    <mergeCell ref="A29:A31"/>
    <mergeCell ref="B29:D29"/>
    <mergeCell ref="B27:D27"/>
    <mergeCell ref="A23:A26"/>
    <mergeCell ref="B23:D23"/>
    <mergeCell ref="A20:A22"/>
    <mergeCell ref="B20:D20"/>
    <mergeCell ref="B18:D18"/>
    <mergeCell ref="A14:A17"/>
    <mergeCell ref="B14:D14"/>
    <mergeCell ref="B1:D1"/>
    <mergeCell ref="A11:A13"/>
    <mergeCell ref="B11:D11"/>
    <mergeCell ref="B9:D9"/>
    <mergeCell ref="C5:D5"/>
    <mergeCell ref="A5:A7"/>
    <mergeCell ref="B5:B7"/>
  </mergeCells>
  <printOptions horizontalCentered="1"/>
  <pageMargins left="0.39370078740157483" right="0.39370078740157483" top="0.78740157480314965" bottom="0.39370078740157483" header="0" footer="0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75" zoomScaleNormal="75" workbookViewId="0">
      <selection activeCell="E5" sqref="E5"/>
    </sheetView>
  </sheetViews>
  <sheetFormatPr defaultRowHeight="15.5" x14ac:dyDescent="0.35"/>
  <cols>
    <col min="1" max="1" width="8.6640625" style="9"/>
    <col min="2" max="2" width="119.6640625" style="3" customWidth="1"/>
    <col min="3" max="3" width="30.58203125" style="5" customWidth="1"/>
    <col min="4" max="4" width="29.33203125" style="5" customWidth="1"/>
  </cols>
  <sheetData>
    <row r="1" spans="1:4" x14ac:dyDescent="0.35">
      <c r="C1" s="77" t="s">
        <v>32</v>
      </c>
      <c r="D1" s="77"/>
    </row>
    <row r="3" spans="1:4" ht="64" customHeight="1" x14ac:dyDescent="0.35">
      <c r="A3" s="73" t="s">
        <v>114</v>
      </c>
      <c r="B3" s="73"/>
      <c r="C3" s="73"/>
      <c r="D3" s="73"/>
    </row>
    <row r="4" spans="1:4" ht="40.5" customHeight="1" x14ac:dyDescent="0.35">
      <c r="A4" s="74" t="s">
        <v>0</v>
      </c>
      <c r="B4" s="75" t="s">
        <v>96</v>
      </c>
      <c r="C4" s="75" t="s">
        <v>33</v>
      </c>
      <c r="D4" s="75"/>
    </row>
    <row r="5" spans="1:4" ht="57" customHeight="1" x14ac:dyDescent="0.35">
      <c r="A5" s="74"/>
      <c r="B5" s="76"/>
      <c r="C5" s="16" t="s">
        <v>97</v>
      </c>
      <c r="D5" s="16" t="s">
        <v>98</v>
      </c>
    </row>
    <row r="6" spans="1:4" ht="291" customHeight="1" x14ac:dyDescent="0.35">
      <c r="A6" s="37" t="s">
        <v>34</v>
      </c>
      <c r="B6" s="17" t="s">
        <v>110</v>
      </c>
      <c r="C6" s="38">
        <v>1640.0987724147526</v>
      </c>
      <c r="D6" s="39">
        <v>657.81770202408347</v>
      </c>
    </row>
    <row r="7" spans="1:4" ht="310" customHeight="1" x14ac:dyDescent="0.35">
      <c r="A7" s="37" t="s">
        <v>35</v>
      </c>
      <c r="B7" s="17" t="s">
        <v>99</v>
      </c>
      <c r="C7" s="38">
        <v>26.738158013380307</v>
      </c>
      <c r="D7" s="38">
        <v>10.724252683161424</v>
      </c>
    </row>
    <row r="8" spans="1:4" ht="311.5" customHeight="1" x14ac:dyDescent="0.35">
      <c r="A8" s="37" t="s">
        <v>36</v>
      </c>
      <c r="B8" s="17" t="s">
        <v>111</v>
      </c>
      <c r="C8" s="38">
        <v>306.99939590695703</v>
      </c>
      <c r="D8" s="38">
        <v>123.13260672767987</v>
      </c>
    </row>
    <row r="9" spans="1:4" ht="312.5" customHeight="1" x14ac:dyDescent="0.35">
      <c r="A9" s="37" t="s">
        <v>37</v>
      </c>
      <c r="B9" s="17" t="s">
        <v>102</v>
      </c>
      <c r="C9" s="38">
        <v>11.541334022121127</v>
      </c>
      <c r="D9" s="38">
        <v>4.6290467089040561</v>
      </c>
    </row>
    <row r="10" spans="1:4" ht="292" customHeight="1" x14ac:dyDescent="0.35">
      <c r="A10" s="37" t="s">
        <v>38</v>
      </c>
      <c r="B10" s="22" t="s">
        <v>103</v>
      </c>
      <c r="C10" s="38">
        <v>1127.1296397787123</v>
      </c>
      <c r="D10" s="38">
        <v>452.07388847125321</v>
      </c>
    </row>
    <row r="11" spans="1:4" ht="18" x14ac:dyDescent="0.35">
      <c r="A11" s="19" t="s">
        <v>39</v>
      </c>
      <c r="B11" s="20" t="s">
        <v>92</v>
      </c>
      <c r="C11" s="34">
        <f>C12+C19</f>
        <v>165.39719986407584</v>
      </c>
      <c r="D11" s="39">
        <f t="shared" ref="D11" si="0">D12+D19</f>
        <v>66.338203384918529</v>
      </c>
    </row>
    <row r="12" spans="1:4" ht="18" x14ac:dyDescent="0.35">
      <c r="A12" s="19" t="s">
        <v>24</v>
      </c>
      <c r="B12" s="21" t="s">
        <v>40</v>
      </c>
      <c r="C12" s="34">
        <f>SUM(C13:C18)</f>
        <v>124.62505613086722</v>
      </c>
      <c r="D12" s="39">
        <f t="shared" ref="D12" si="1">SUM(D13:D18)</f>
        <v>49.990776338796962</v>
      </c>
    </row>
    <row r="13" spans="1:4" ht="380.5" customHeight="1" x14ac:dyDescent="0.35">
      <c r="A13" s="37" t="s">
        <v>25</v>
      </c>
      <c r="B13" s="22" t="s">
        <v>112</v>
      </c>
      <c r="C13" s="38">
        <v>0</v>
      </c>
      <c r="D13" s="38">
        <v>0</v>
      </c>
    </row>
    <row r="14" spans="1:4" ht="18" x14ac:dyDescent="0.35">
      <c r="A14" s="19" t="s">
        <v>26</v>
      </c>
      <c r="B14" s="18" t="s">
        <v>105</v>
      </c>
      <c r="C14" s="34">
        <v>66.198417864564192</v>
      </c>
      <c r="D14" s="34">
        <v>26.554522097956834</v>
      </c>
    </row>
    <row r="15" spans="1:4" ht="54" x14ac:dyDescent="0.35">
      <c r="A15" s="19" t="s">
        <v>27</v>
      </c>
      <c r="B15" s="22" t="s">
        <v>106</v>
      </c>
      <c r="C15" s="34">
        <v>13.598748345862557</v>
      </c>
      <c r="D15" s="34">
        <v>5.4543883818651864</v>
      </c>
    </row>
    <row r="16" spans="1:4" ht="18" x14ac:dyDescent="0.35">
      <c r="A16" s="19" t="s">
        <v>41</v>
      </c>
      <c r="B16" s="22" t="s">
        <v>107</v>
      </c>
      <c r="C16" s="34">
        <v>2.5480340792177865</v>
      </c>
      <c r="D16" s="34">
        <v>1.0214517918468911</v>
      </c>
    </row>
    <row r="17" spans="1:4" ht="90" x14ac:dyDescent="0.35">
      <c r="A17" s="19" t="s">
        <v>42</v>
      </c>
      <c r="B17" s="17" t="s">
        <v>108</v>
      </c>
      <c r="C17" s="34">
        <v>25.634394019664519</v>
      </c>
      <c r="D17" s="34">
        <v>10.286983273111034</v>
      </c>
    </row>
    <row r="18" spans="1:4" ht="91.5" customHeight="1" x14ac:dyDescent="0.35">
      <c r="A18" s="37" t="s">
        <v>43</v>
      </c>
      <c r="B18" s="17" t="s">
        <v>109</v>
      </c>
      <c r="C18" s="38">
        <v>16.645461821558179</v>
      </c>
      <c r="D18" s="38">
        <v>6.673430794017019</v>
      </c>
    </row>
    <row r="19" spans="1:4" ht="18" x14ac:dyDescent="0.35">
      <c r="A19" s="19" t="s">
        <v>28</v>
      </c>
      <c r="B19" s="21" t="s">
        <v>44</v>
      </c>
      <c r="C19" s="39">
        <f>SUM(C20:C25)</f>
        <v>40.772143733208637</v>
      </c>
      <c r="D19" s="39">
        <f t="shared" ref="D19" si="2">SUM(D20:D25)</f>
        <v>16.347427046121563</v>
      </c>
    </row>
    <row r="20" spans="1:4" ht="381.5" customHeight="1" x14ac:dyDescent="0.35">
      <c r="A20" s="37" t="s">
        <v>29</v>
      </c>
      <c r="B20" s="22" t="s">
        <v>112</v>
      </c>
      <c r="C20" s="38">
        <v>0</v>
      </c>
      <c r="D20" s="38">
        <v>0</v>
      </c>
    </row>
    <row r="21" spans="1:4" ht="18" x14ac:dyDescent="0.35">
      <c r="A21" s="19" t="s">
        <v>30</v>
      </c>
      <c r="B21" s="18" t="s">
        <v>105</v>
      </c>
      <c r="C21" s="34">
        <v>38.278564448706753</v>
      </c>
      <c r="D21" s="34">
        <v>15.348238760064904</v>
      </c>
    </row>
    <row r="22" spans="1:4" ht="54" x14ac:dyDescent="0.35">
      <c r="A22" s="19" t="s">
        <v>31</v>
      </c>
      <c r="B22" s="22" t="s">
        <v>106</v>
      </c>
      <c r="C22" s="34">
        <v>0.77946087669902053</v>
      </c>
      <c r="D22" s="34">
        <v>0.3124654426621819</v>
      </c>
    </row>
    <row r="23" spans="1:4" ht="18" x14ac:dyDescent="0.35">
      <c r="A23" s="19" t="s">
        <v>45</v>
      </c>
      <c r="B23" s="22" t="s">
        <v>107</v>
      </c>
      <c r="C23" s="34">
        <v>1.0695569060644954</v>
      </c>
      <c r="D23" s="34">
        <v>0.42851198196398133</v>
      </c>
    </row>
    <row r="24" spans="1:4" ht="90" x14ac:dyDescent="0.35">
      <c r="A24" s="19" t="s">
        <v>46</v>
      </c>
      <c r="B24" s="17" t="s">
        <v>108</v>
      </c>
      <c r="C24" s="34">
        <v>9.2795991921347271E-2</v>
      </c>
      <c r="D24" s="34">
        <v>3.706571002685452E-2</v>
      </c>
    </row>
    <row r="25" spans="1:4" ht="90" customHeight="1" x14ac:dyDescent="0.35">
      <c r="A25" s="37" t="s">
        <v>47</v>
      </c>
      <c r="B25" s="22" t="s">
        <v>109</v>
      </c>
      <c r="C25" s="38">
        <v>0.55176550981701755</v>
      </c>
      <c r="D25" s="38">
        <v>0.22114515140364088</v>
      </c>
    </row>
    <row r="26" spans="1:4" x14ac:dyDescent="0.35">
      <c r="A26" s="44"/>
    </row>
  </sheetData>
  <mergeCells count="5">
    <mergeCell ref="A3:D3"/>
    <mergeCell ref="A4:A5"/>
    <mergeCell ref="B4:B5"/>
    <mergeCell ref="C4:D4"/>
    <mergeCell ref="C1:D1"/>
  </mergeCells>
  <printOptions horizontalCentered="1"/>
  <pageMargins left="0.39370078740157483" right="0.39370078740157483" top="0.78740157480314965" bottom="0.39370078740157483" header="0" footer="0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75" zoomScaleNormal="75" workbookViewId="0">
      <selection activeCell="C3" sqref="C3"/>
    </sheetView>
  </sheetViews>
  <sheetFormatPr defaultRowHeight="15.5" x14ac:dyDescent="0.35"/>
  <cols>
    <col min="1" max="1" width="8.6640625" style="30"/>
    <col min="2" max="2" width="96.08203125" style="24" customWidth="1"/>
    <col min="3" max="3" width="25.75" style="27" customWidth="1"/>
    <col min="4" max="16384" width="8.6640625" style="23"/>
  </cols>
  <sheetData>
    <row r="1" spans="1:3" ht="23" customHeight="1" x14ac:dyDescent="0.35">
      <c r="C1" s="49" t="s">
        <v>85</v>
      </c>
    </row>
    <row r="2" spans="1:3" ht="23" customHeight="1" x14ac:dyDescent="0.35"/>
    <row r="3" spans="1:3" ht="83.5" customHeight="1" x14ac:dyDescent="0.35">
      <c r="A3" s="47" t="s">
        <v>0</v>
      </c>
      <c r="B3" s="48" t="s">
        <v>96</v>
      </c>
      <c r="C3" s="48" t="s">
        <v>84</v>
      </c>
    </row>
    <row r="4" spans="1:3" ht="297" customHeight="1" x14ac:dyDescent="0.35">
      <c r="A4" s="41">
        <v>1</v>
      </c>
      <c r="B4" s="28" t="s">
        <v>99</v>
      </c>
      <c r="C4" s="42">
        <v>0.7</v>
      </c>
    </row>
    <row r="5" spans="1:3" ht="297.5" customHeight="1" x14ac:dyDescent="0.35">
      <c r="A5" s="41">
        <v>2</v>
      </c>
      <c r="B5" s="28" t="s">
        <v>111</v>
      </c>
      <c r="C5" s="42">
        <v>0.7</v>
      </c>
    </row>
    <row r="6" spans="1:3" ht="302" customHeight="1" x14ac:dyDescent="0.35">
      <c r="A6" s="41">
        <v>3</v>
      </c>
      <c r="B6" s="28" t="s">
        <v>113</v>
      </c>
      <c r="C6" s="42">
        <v>0.7</v>
      </c>
    </row>
    <row r="7" spans="1:3" ht="278" customHeight="1" x14ac:dyDescent="0.35">
      <c r="A7" s="41">
        <v>4</v>
      </c>
      <c r="B7" s="26" t="s">
        <v>103</v>
      </c>
      <c r="C7" s="42">
        <v>0.7</v>
      </c>
    </row>
    <row r="8" spans="1:3" ht="20" customHeight="1" x14ac:dyDescent="0.35">
      <c r="A8" s="31">
        <v>5</v>
      </c>
      <c r="B8" s="29" t="s">
        <v>44</v>
      </c>
      <c r="C8" s="25"/>
    </row>
    <row r="9" spans="1:3" ht="354.5" customHeight="1" x14ac:dyDescent="0.35">
      <c r="A9" s="43" t="s">
        <v>21</v>
      </c>
      <c r="B9" s="36" t="s">
        <v>112</v>
      </c>
      <c r="C9" s="40">
        <v>0.7</v>
      </c>
    </row>
    <row r="10" spans="1:3" ht="17.5" customHeight="1" x14ac:dyDescent="0.35">
      <c r="A10" s="31" t="s">
        <v>22</v>
      </c>
      <c r="B10" s="14" t="s">
        <v>105</v>
      </c>
      <c r="C10" s="25">
        <v>0.7</v>
      </c>
    </row>
    <row r="11" spans="1:3" ht="46.5" customHeight="1" x14ac:dyDescent="0.35">
      <c r="A11" s="31" t="s">
        <v>23</v>
      </c>
      <c r="B11" s="36" t="s">
        <v>106</v>
      </c>
      <c r="C11" s="25">
        <v>0.7</v>
      </c>
    </row>
    <row r="12" spans="1:3" x14ac:dyDescent="0.35">
      <c r="A12" s="31" t="s">
        <v>86</v>
      </c>
      <c r="B12" s="36" t="s">
        <v>107</v>
      </c>
      <c r="C12" s="25">
        <v>0.7</v>
      </c>
    </row>
    <row r="13" spans="1:3" ht="95.5" customHeight="1" x14ac:dyDescent="0.35">
      <c r="A13" s="31" t="s">
        <v>87</v>
      </c>
      <c r="B13" s="12" t="s">
        <v>108</v>
      </c>
      <c r="C13" s="25">
        <v>0.7</v>
      </c>
    </row>
    <row r="14" spans="1:3" ht="79.5" customHeight="1" x14ac:dyDescent="0.35">
      <c r="A14" s="41" t="s">
        <v>88</v>
      </c>
      <c r="B14" s="36" t="s">
        <v>109</v>
      </c>
      <c r="C14" s="42">
        <v>0.7</v>
      </c>
    </row>
    <row r="17" spans="1:3" ht="72" x14ac:dyDescent="0.4">
      <c r="A17" s="32"/>
      <c r="B17" s="33" t="s">
        <v>89</v>
      </c>
      <c r="C17" s="50" t="s">
        <v>90</v>
      </c>
    </row>
  </sheetData>
  <printOptions horizontalCentered="1"/>
  <pageMargins left="0.39370078740157483" right="0.39370078740157483" top="0.78740157480314965" bottom="0.78740157480314965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</vt:lpstr>
      <vt:lpstr>Таблица1</vt:lpstr>
      <vt:lpstr>Таблица2</vt:lpstr>
      <vt:lpstr>Приложение!Заголовки_для_печати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Номеровская</cp:lastModifiedBy>
  <cp:lastPrinted>2022-11-28T09:02:44Z</cp:lastPrinted>
  <dcterms:created xsi:type="dcterms:W3CDTF">2021-12-09T14:01:55Z</dcterms:created>
  <dcterms:modified xsi:type="dcterms:W3CDTF">2022-11-28T09:03:05Z</dcterms:modified>
</cp:coreProperties>
</file>