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4-2027" sheetId="1" r:id="rId1"/>
  </sheets>
  <definedNames>
    <definedName name="XEON1_Budget08K_PRB_D_IF_Rep" localSheetId="0">'прил1 2024-2027'!$A$18:$D$59</definedName>
    <definedName name="_xlnm.Print_Titles" localSheetId="0">'прил1 2024-2027'!$15:$15</definedName>
    <definedName name="Запрос_из_Проект_по_доходам_и_источникам" localSheetId="0">'прил1 2024-2027'!$A$18:$D$59</definedName>
    <definedName name="_xlnm.Print_Area" localSheetId="0">'прил1 2024-2027'!$A$2:$E$63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60" i="1" l="1"/>
  <c r="C58" i="1"/>
  <c r="C57" i="1" s="1"/>
  <c r="E55" i="1"/>
  <c r="D55" i="1"/>
  <c r="D52" i="1" s="1"/>
  <c r="D47" i="1" s="1"/>
  <c r="D46" i="1" s="1"/>
  <c r="C55" i="1"/>
  <c r="C52" i="1" s="1"/>
  <c r="E53" i="1"/>
  <c r="D53" i="1"/>
  <c r="C53" i="1"/>
  <c r="E52" i="1"/>
  <c r="E47" i="1" s="1"/>
  <c r="E46" i="1" s="1"/>
  <c r="E49" i="1"/>
  <c r="E48" i="1" s="1"/>
  <c r="D49" i="1"/>
  <c r="D48" i="1" s="1"/>
  <c r="C49" i="1"/>
  <c r="C48" i="1"/>
  <c r="E43" i="1"/>
  <c r="E42" i="1" s="1"/>
  <c r="D43" i="1"/>
  <c r="D42" i="1" s="1"/>
  <c r="C43" i="1"/>
  <c r="C42" i="1"/>
  <c r="C38" i="1"/>
  <c r="C36" i="1"/>
  <c r="E34" i="1"/>
  <c r="E33" i="1" s="1"/>
  <c r="D34" i="1"/>
  <c r="D33" i="1" s="1"/>
  <c r="C34" i="1"/>
  <c r="C33" i="1"/>
  <c r="E31" i="1"/>
  <c r="D31" i="1"/>
  <c r="C31" i="1"/>
  <c r="C28" i="1" s="1"/>
  <c r="E29" i="1"/>
  <c r="E28" i="1" s="1"/>
  <c r="D29" i="1"/>
  <c r="C29" i="1"/>
  <c r="D28" i="1"/>
  <c r="E26" i="1"/>
  <c r="E25" i="1" s="1"/>
  <c r="D26" i="1"/>
  <c r="D25" i="1" s="1"/>
  <c r="C26" i="1"/>
  <c r="E23" i="1"/>
  <c r="E22" i="1" s="1"/>
  <c r="D23" i="1"/>
  <c r="C23" i="1"/>
  <c r="C22" i="1" s="1"/>
  <c r="D22" i="1"/>
  <c r="E20" i="1"/>
  <c r="E19" i="1" s="1"/>
  <c r="D20" i="1"/>
  <c r="D19" i="1" s="1"/>
  <c r="C20" i="1"/>
  <c r="C19" i="1" s="1"/>
  <c r="C47" i="1" l="1"/>
  <c r="C46" i="1" s="1"/>
  <c r="C25" i="1"/>
  <c r="C18" i="1" s="1"/>
  <c r="D18" i="1"/>
  <c r="D62" i="1" s="1"/>
  <c r="E18" i="1"/>
  <c r="E62" i="1" s="1"/>
  <c r="C62" i="1" l="1"/>
</calcChain>
</file>

<file path=xl/sharedStrings.xml><?xml version="1.0" encoding="utf-8"?>
<sst xmlns="http://schemas.openxmlformats.org/spreadsheetml/2006/main" count="104" uniqueCount="101">
  <si>
    <t xml:space="preserve">                   Приложение 1</t>
  </si>
  <si>
    <t>к решению Собрания депутатов Гуково-Гнилушевского сельского поселения</t>
  </si>
  <si>
    <t>сельского поселения от 26.12.2023г№92"О бюджете  Гуково-Гнилушевского сельского поселения</t>
  </si>
  <si>
    <t>Красносулинского района на 2024 год и на плановый период 2025 и 2026  годов</t>
  </si>
  <si>
    <t xml:space="preserve">        от  26.12.2023 г.  №92 "О бюджете Гуково-Гнилушевского сельского поселения</t>
  </si>
  <si>
    <t xml:space="preserve"> Красносулинского района на 2024 год и на плановый период 2025 и 2026  годов"</t>
  </si>
  <si>
    <t>Объем поступлений доходов бюджета поселения на 2024 год и на плановый период 2025 и 2026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</si>
  <si>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</si>
  <si>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</si>
  <si>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</si>
  <si>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</si>
  <si>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2024 год</t>
  </si>
  <si>
    <t>2025 год</t>
  </si>
  <si>
    <t>2026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</si>
  <si>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</si>
  <si>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</si>
  <si>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</si>
  <si>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</si>
  <si>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</si>
  <si>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</si>
  <si>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</si>
  <si>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— налоговым резидентом Российской Федерации в виде дивидендов 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</si>
  <si>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</si>
  <si>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</si>
  <si>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</si>
  <si>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</si>
  <si>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</si>
  <si>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</si>
  <si>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</si>
  <si>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</si>
  <si>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</si>
  <si>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</si>
  <si>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</si>
  <si>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</si>
  <si>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</si>
  <si>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</si>
  <si>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</si>
  <si>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</si>
  <si>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</si>
  <si>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</si>
  <si>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</si>
  <si>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</si>
  <si>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</si>
  <si>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</si>
  <si>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</si>
  <si>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</si>
  <si>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</si>
  <si>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</si>
  <si>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</si>
  <si>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</si>
  <si>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</si>
  <si>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</si>
  <si>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</si>
  <si>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</si>
  <si>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</si>
  <si>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</si>
  <si>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</si>
  <si>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1 14 02053 10 0000 410</t>
  </si>
  <si>
    <t>Доходы от реализации  иного имущества.находящегося в собственности сельских поселений (за исключением имущества муниципальных унитарных предприятий.в том числе казенных), в части реализации основных средств по указанному имуществу</t>
  </si>
  <si>
    <t>1 14 06025 10 0000 430</t>
  </si>
  <si>
    <t>Доходы от продажиземельных участков.находящихся в собственности сельских поселений ( 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</si>
  <si>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</si>
  <si>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</si>
  <si>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</si>
  <si>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</si>
  <si>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</si>
  <si>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</si>
  <si>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</si>
  <si>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</si>
  <si>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</si>
  <si>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</si>
  <si>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</si>
  <si>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</si>
  <si>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</si>
  <si>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</si>
  <si>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</si>
  <si>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</si>
  <si>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</si>
  <si>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</si>
  <si>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</si>
  <si>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</si>
  <si>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</si>
  <si>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</si>
  <si>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</si>
  <si>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</si>
  <si>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</si>
  <si>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</si>
  <si>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</si>
  <si>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</si>
  <si>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</si>
  <si>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</si>
  <si>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</si>
  <si>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</si>
  <si>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</si>
  <si>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</si>
  <si>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2 02 49999 00 0000 150</t>
  </si>
  <si>
    <t>Прочие межбюджетные трансферты.передаваемые бюджетам</t>
  </si>
  <si>
    <t>2 02 49999 10 0000 150</t>
  </si>
  <si>
    <t>Прочие межбюджетные трансферты.передаваемые бюджетам сельских поселений</t>
  </si>
  <si>
    <t>Всего доходов</t>
  </si>
  <si>
    <t xml:space="preserve"> от 17.12.2024 г.  №138 "О  внесение изменений в решение Собрание депутатов Гуково-Гнилушевского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</si>
</sst>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36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0" xfId="0" applyFont="1"/>
    <xf numFmtId="0" fontId="10" fillId="0" borderId="2" xfId="0" applyFont="1" applyBorder="1" applyAlignment="1">
      <alignment vertical="top" wrapText="1"/>
    </xf>
    <xf numFmtId="49" fontId="7" fillId="0" borderId="2" xfId="0" applyNumberFormat="1" applyFont="1" applyBorder="1" applyAlignment="1">
      <alignment horizontal="left" vertical="top" wrapText="1"/>
    </xf>
    <xf numFmtId="165" fontId="10" fillId="0" borderId="2" xfId="0" applyNumberFormat="1" applyFont="1" applyBorder="1" applyAlignment="1">
      <alignment vertical="top" wrapText="1"/>
    </xf>
    <xf numFmtId="0" fontId="11" fillId="0" borderId="0" xfId="0" applyFont="1"/>
    <xf numFmtId="0" fontId="10" fillId="0" borderId="0" xfId="0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2"/>
  <sheetViews>
    <sheetView tabSelected="1" view="pageBreakPreview" topLeftCell="A2" zoomScaleNormal="100" workbookViewId="0">
      <selection activeCell="B9" sqref="B9:E9"/>
    </sheetView>
  </sheetViews>
  <sheetFormatPr defaultRowHeight="18" x14ac:dyDescent="0.25"/>
  <cols>
    <col min="1" max="1" width="24.140625" style="1" customWidth="1"/>
    <col min="2" max="2" width="93.5703125" style="1" customWidth="1"/>
    <col min="3" max="3" width="16.140625" style="1" customWidth="1"/>
    <col min="4" max="4" width="15.140625" style="2" customWidth="1"/>
    <col min="5" max="5" width="15.285156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 x14ac:dyDescent="0.2">
      <c r="B1" s="3"/>
      <c r="C1" s="3"/>
      <c r="D1" s="3"/>
    </row>
    <row r="2" spans="1:5" s="5" customFormat="1" ht="15.75" customHeight="1" x14ac:dyDescent="0.3">
      <c r="A2" s="4"/>
      <c r="B2" s="30" t="s">
        <v>0</v>
      </c>
      <c r="C2" s="30"/>
      <c r="D2" s="30"/>
      <c r="E2" s="30"/>
    </row>
    <row r="3" spans="1:5" s="5" customFormat="1" ht="15.75" customHeight="1" x14ac:dyDescent="0.3">
      <c r="A3" s="4"/>
      <c r="B3" s="31" t="s">
        <v>1</v>
      </c>
      <c r="C3" s="31"/>
      <c r="D3" s="31"/>
      <c r="E3" s="31"/>
    </row>
    <row r="4" spans="1:5" s="5" customFormat="1" ht="15.75" customHeight="1" x14ac:dyDescent="0.3">
      <c r="A4" s="4"/>
      <c r="B4" s="31" t="s">
        <v>100</v>
      </c>
      <c r="C4" s="31"/>
      <c r="D4" s="31"/>
      <c r="E4" s="31"/>
    </row>
    <row r="5" spans="1:5" s="5" customFormat="1" ht="15.75" customHeight="1" x14ac:dyDescent="0.3">
      <c r="A5" s="4"/>
      <c r="B5" s="31" t="s">
        <v>2</v>
      </c>
      <c r="C5" s="31"/>
      <c r="D5" s="31"/>
      <c r="E5" s="31"/>
    </row>
    <row r="6" spans="1:5" s="5" customFormat="1" ht="15.75" customHeight="1" x14ac:dyDescent="0.3">
      <c r="A6" s="4"/>
      <c r="B6" s="31" t="s">
        <v>3</v>
      </c>
      <c r="C6" s="31"/>
      <c r="D6" s="31"/>
      <c r="E6" s="31"/>
    </row>
    <row r="7" spans="1:5" s="5" customFormat="1" ht="15.75" customHeight="1" x14ac:dyDescent="0.3">
      <c r="A7" s="4"/>
      <c r="B7" s="30" t="s">
        <v>0</v>
      </c>
      <c r="C7" s="30"/>
      <c r="D7" s="30"/>
      <c r="E7" s="30"/>
    </row>
    <row r="8" spans="1:5" s="5" customFormat="1" ht="15" customHeight="1" x14ac:dyDescent="0.3">
      <c r="A8" s="4"/>
      <c r="B8" s="31" t="s">
        <v>1</v>
      </c>
      <c r="C8" s="31"/>
      <c r="D8" s="31"/>
      <c r="E8" s="31"/>
    </row>
    <row r="9" spans="1:5" s="5" customFormat="1" ht="13.5" customHeight="1" x14ac:dyDescent="0.3">
      <c r="A9" s="6"/>
      <c r="B9" s="31" t="s">
        <v>4</v>
      </c>
      <c r="C9" s="31"/>
      <c r="D9" s="31"/>
      <c r="E9" s="31"/>
    </row>
    <row r="10" spans="1:5" s="5" customFormat="1" ht="14.25" customHeight="1" x14ac:dyDescent="0.3">
      <c r="A10" s="4"/>
      <c r="B10" s="31" t="s">
        <v>5</v>
      </c>
      <c r="C10" s="31"/>
      <c r="D10" s="31"/>
      <c r="E10" s="31"/>
    </row>
    <row r="11" spans="1:5" s="5" customFormat="1" ht="8.25" customHeight="1" x14ac:dyDescent="0.3">
      <c r="A11" s="7"/>
      <c r="B11" s="7"/>
      <c r="C11" s="7"/>
      <c r="D11" s="7"/>
    </row>
    <row r="12" spans="1:5" s="8" customFormat="1" ht="17.25" customHeight="1" x14ac:dyDescent="0.25">
      <c r="A12" s="35" t="s">
        <v>6</v>
      </c>
      <c r="B12" s="35"/>
      <c r="C12" s="35"/>
      <c r="D12" s="35"/>
      <c r="E12" s="35"/>
    </row>
    <row r="13" spans="1:5" s="8" customFormat="1" ht="8.25" customHeight="1" x14ac:dyDescent="0.3">
      <c r="A13" s="9"/>
      <c r="D13" s="5"/>
      <c r="E13" s="10"/>
    </row>
    <row r="14" spans="1:5" s="8" customFormat="1" ht="15.75" x14ac:dyDescent="0.25">
      <c r="A14" s="32" t="s">
        <v>7</v>
      </c>
      <c r="B14" s="32"/>
      <c r="C14" s="32"/>
      <c r="D14" s="32"/>
      <c r="E14" s="32"/>
    </row>
    <row r="15" spans="1:5" s="11" customFormat="1" ht="19.5" customHeight="1" x14ac:dyDescent="0.2">
      <c r="A15" s="33" t="s">
        <v>8</v>
      </c>
      <c r="B15" s="33" t="s">
        <v>9</v>
      </c>
      <c r="C15" s="34" t="s">
        <v>10</v>
      </c>
      <c r="D15" s="34"/>
      <c r="E15" s="34"/>
    </row>
    <row r="16" spans="1:5" s="11" customFormat="1" ht="43.5" customHeight="1" x14ac:dyDescent="0.2">
      <c r="A16" s="33"/>
      <c r="B16" s="33"/>
      <c r="C16" s="12" t="s">
        <v>11</v>
      </c>
      <c r="D16" s="12" t="s">
        <v>12</v>
      </c>
      <c r="E16" s="12" t="s">
        <v>13</v>
      </c>
    </row>
    <row r="17" spans="1:5" s="11" customFormat="1" ht="14.25" customHeight="1" x14ac:dyDescent="0.2">
      <c r="A17" s="13">
        <v>1</v>
      </c>
      <c r="B17" s="13">
        <v>2</v>
      </c>
      <c r="C17" s="13">
        <v>3</v>
      </c>
      <c r="D17" s="13">
        <v>4</v>
      </c>
      <c r="E17" s="13">
        <v>5</v>
      </c>
    </row>
    <row r="18" spans="1:5" s="8" customFormat="1" ht="17.25" customHeight="1" x14ac:dyDescent="0.25">
      <c r="A18" s="14" t="s">
        <v>14</v>
      </c>
      <c r="B18" s="15" t="s">
        <v>15</v>
      </c>
      <c r="C18" s="16">
        <f>C19+C22+C25+C33+C36+C42+C45+C40+C41</f>
        <v>5113.1000000000013</v>
      </c>
      <c r="D18" s="16">
        <f>D19+D22+D25+D33+D36+D42</f>
        <v>5466.9000000000005</v>
      </c>
      <c r="E18" s="16">
        <f>E19+E22+E25+E33+E36+E42</f>
        <v>5515.3000000000011</v>
      </c>
    </row>
    <row r="19" spans="1:5" s="8" customFormat="1" ht="16.5" customHeight="1" x14ac:dyDescent="0.25">
      <c r="A19" s="14" t="s">
        <v>16</v>
      </c>
      <c r="B19" s="15" t="s">
        <v>17</v>
      </c>
      <c r="C19" s="17">
        <f t="shared" ref="C19:E20" si="0">C20</f>
        <v>1252.2</v>
      </c>
      <c r="D19" s="17">
        <f t="shared" si="0"/>
        <v>1167.7</v>
      </c>
      <c r="E19" s="17">
        <f t="shared" si="0"/>
        <v>1216.0999999999999</v>
      </c>
    </row>
    <row r="20" spans="1:5" s="8" customFormat="1" ht="17.25" customHeight="1" x14ac:dyDescent="0.25">
      <c r="A20" s="14" t="s">
        <v>18</v>
      </c>
      <c r="B20" s="15" t="s">
        <v>19</v>
      </c>
      <c r="C20" s="17">
        <f t="shared" si="0"/>
        <v>1252.2</v>
      </c>
      <c r="D20" s="17">
        <f t="shared" si="0"/>
        <v>1167.7</v>
      </c>
      <c r="E20" s="17">
        <f t="shared" si="0"/>
        <v>1216.0999999999999</v>
      </c>
    </row>
    <row r="21" spans="1:5" s="8" customFormat="1" ht="101.25" customHeight="1" x14ac:dyDescent="0.25">
      <c r="A21" s="14" t="s">
        <v>20</v>
      </c>
      <c r="B21" s="18" t="s">
        <v>21</v>
      </c>
      <c r="C21" s="17">
        <v>1252.2</v>
      </c>
      <c r="D21" s="17">
        <v>1167.7</v>
      </c>
      <c r="E21" s="17">
        <v>1216.0999999999999</v>
      </c>
    </row>
    <row r="22" spans="1:5" s="8" customFormat="1" ht="17.25" customHeight="1" x14ac:dyDescent="0.25">
      <c r="A22" s="19" t="s">
        <v>22</v>
      </c>
      <c r="B22" s="15" t="s">
        <v>23</v>
      </c>
      <c r="C22" s="17">
        <f t="shared" ref="C22:E23" si="1">C23</f>
        <v>358.2</v>
      </c>
      <c r="D22" s="17">
        <f t="shared" si="1"/>
        <v>330.9</v>
      </c>
      <c r="E22" s="17">
        <f t="shared" si="1"/>
        <v>330.9</v>
      </c>
    </row>
    <row r="23" spans="1:5" s="8" customFormat="1" ht="16.5" customHeight="1" x14ac:dyDescent="0.25">
      <c r="A23" s="19" t="s">
        <v>24</v>
      </c>
      <c r="B23" s="15" t="s">
        <v>25</v>
      </c>
      <c r="C23" s="17">
        <f t="shared" si="1"/>
        <v>358.2</v>
      </c>
      <c r="D23" s="17">
        <f t="shared" si="1"/>
        <v>330.9</v>
      </c>
      <c r="E23" s="17">
        <f t="shared" si="1"/>
        <v>330.9</v>
      </c>
    </row>
    <row r="24" spans="1:5" s="8" customFormat="1" ht="16.5" customHeight="1" x14ac:dyDescent="0.25">
      <c r="A24" s="19" t="s">
        <v>26</v>
      </c>
      <c r="B24" s="18" t="s">
        <v>25</v>
      </c>
      <c r="C24" s="17">
        <v>358.2</v>
      </c>
      <c r="D24" s="17">
        <v>330.9</v>
      </c>
      <c r="E24" s="17">
        <v>330.9</v>
      </c>
    </row>
    <row r="25" spans="1:5" s="20" customFormat="1" ht="16.5" customHeight="1" x14ac:dyDescent="0.25">
      <c r="A25" s="19" t="s">
        <v>27</v>
      </c>
      <c r="B25" s="15" t="s">
        <v>28</v>
      </c>
      <c r="C25" s="17">
        <f>C26+C28</f>
        <v>3385.3</v>
      </c>
      <c r="D25" s="17">
        <f>D26+D28</f>
        <v>3967.1</v>
      </c>
      <c r="E25" s="17">
        <f>E26+E28</f>
        <v>3967.1</v>
      </c>
    </row>
    <row r="26" spans="1:5" s="20" customFormat="1" ht="18" customHeight="1" x14ac:dyDescent="0.25">
      <c r="A26" s="19" t="s">
        <v>29</v>
      </c>
      <c r="B26" s="15" t="s">
        <v>30</v>
      </c>
      <c r="C26" s="17">
        <f>C27</f>
        <v>290</v>
      </c>
      <c r="D26" s="17">
        <f>D27</f>
        <v>330</v>
      </c>
      <c r="E26" s="17">
        <f>E27</f>
        <v>330</v>
      </c>
    </row>
    <row r="27" spans="1:5" s="8" customFormat="1" ht="33.75" customHeight="1" x14ac:dyDescent="0.25">
      <c r="A27" s="19" t="s">
        <v>31</v>
      </c>
      <c r="B27" s="15" t="s">
        <v>32</v>
      </c>
      <c r="C27" s="17">
        <v>290</v>
      </c>
      <c r="D27" s="17">
        <v>330</v>
      </c>
      <c r="E27" s="17">
        <v>330</v>
      </c>
    </row>
    <row r="28" spans="1:5" s="20" customFormat="1" ht="18" customHeight="1" x14ac:dyDescent="0.25">
      <c r="A28" s="19" t="s">
        <v>33</v>
      </c>
      <c r="B28" s="15" t="s">
        <v>34</v>
      </c>
      <c r="C28" s="17">
        <f>C31+C30</f>
        <v>3095.3</v>
      </c>
      <c r="D28" s="17">
        <f>D31+D30</f>
        <v>3637.1</v>
      </c>
      <c r="E28" s="17">
        <f>E29+E31</f>
        <v>3637.1</v>
      </c>
    </row>
    <row r="29" spans="1:5" s="20" customFormat="1" ht="18" customHeight="1" x14ac:dyDescent="0.25">
      <c r="A29" s="19" t="s">
        <v>35</v>
      </c>
      <c r="B29" s="15" t="s">
        <v>36</v>
      </c>
      <c r="C29" s="17">
        <f>C30</f>
        <v>1737.1</v>
      </c>
      <c r="D29" s="17">
        <f>D30</f>
        <v>1327.1</v>
      </c>
      <c r="E29" s="17">
        <f>E30</f>
        <v>1327.1</v>
      </c>
    </row>
    <row r="30" spans="1:5" s="20" customFormat="1" ht="33" customHeight="1" x14ac:dyDescent="0.25">
      <c r="A30" s="19" t="s">
        <v>37</v>
      </c>
      <c r="B30" s="15" t="s">
        <v>38</v>
      </c>
      <c r="C30" s="17">
        <v>1737.1</v>
      </c>
      <c r="D30" s="17">
        <v>1327.1</v>
      </c>
      <c r="E30" s="17">
        <v>1327.1</v>
      </c>
    </row>
    <row r="31" spans="1:5" s="8" customFormat="1" ht="18.75" customHeight="1" x14ac:dyDescent="0.25">
      <c r="A31" s="19" t="s">
        <v>39</v>
      </c>
      <c r="B31" s="15" t="s">
        <v>40</v>
      </c>
      <c r="C31" s="17">
        <f>C32</f>
        <v>1358.2</v>
      </c>
      <c r="D31" s="17">
        <f>D32</f>
        <v>2310</v>
      </c>
      <c r="E31" s="17">
        <f>E32</f>
        <v>2310</v>
      </c>
    </row>
    <row r="32" spans="1:5" s="8" customFormat="1" ht="33.75" customHeight="1" x14ac:dyDescent="0.25">
      <c r="A32" s="19" t="s">
        <v>41</v>
      </c>
      <c r="B32" s="15" t="s">
        <v>42</v>
      </c>
      <c r="C32" s="17">
        <v>1358.2</v>
      </c>
      <c r="D32" s="17">
        <v>2310</v>
      </c>
      <c r="E32" s="17">
        <v>2310</v>
      </c>
    </row>
    <row r="33" spans="1:5" s="8" customFormat="1" ht="16.5" customHeight="1" x14ac:dyDescent="0.25">
      <c r="A33" s="19" t="s">
        <v>43</v>
      </c>
      <c r="B33" s="15" t="s">
        <v>44</v>
      </c>
      <c r="C33" s="17">
        <f t="shared" ref="C33:E34" si="2">C34</f>
        <v>0.1</v>
      </c>
      <c r="D33" s="17">
        <f t="shared" si="2"/>
        <v>0.1</v>
      </c>
      <c r="E33" s="17">
        <f t="shared" si="2"/>
        <v>0.1</v>
      </c>
    </row>
    <row r="34" spans="1:5" s="8" customFormat="1" ht="33" customHeight="1" x14ac:dyDescent="0.25">
      <c r="A34" s="19" t="s">
        <v>45</v>
      </c>
      <c r="B34" s="15" t="s">
        <v>46</v>
      </c>
      <c r="C34" s="17">
        <f t="shared" si="2"/>
        <v>0.1</v>
      </c>
      <c r="D34" s="17">
        <f t="shared" si="2"/>
        <v>0.1</v>
      </c>
      <c r="E34" s="17">
        <f t="shared" si="2"/>
        <v>0.1</v>
      </c>
    </row>
    <row r="35" spans="1:5" s="8" customFormat="1" ht="64.5" customHeight="1" x14ac:dyDescent="0.25">
      <c r="A35" s="19" t="s">
        <v>47</v>
      </c>
      <c r="B35" s="15" t="s">
        <v>48</v>
      </c>
      <c r="C35" s="21">
        <v>0.1</v>
      </c>
      <c r="D35" s="17">
        <v>0.1</v>
      </c>
      <c r="E35" s="17">
        <v>0.1</v>
      </c>
    </row>
    <row r="36" spans="1:5" s="20" customFormat="1" ht="33.75" hidden="1" customHeight="1" x14ac:dyDescent="0.25">
      <c r="A36" s="19" t="s">
        <v>49</v>
      </c>
      <c r="B36" s="15" t="s">
        <v>50</v>
      </c>
      <c r="C36" s="17">
        <f>C37</f>
        <v>0</v>
      </c>
      <c r="D36" s="17">
        <v>0</v>
      </c>
      <c r="E36" s="17">
        <v>0</v>
      </c>
    </row>
    <row r="37" spans="1:5" s="8" customFormat="1" ht="66" hidden="1" customHeight="1" x14ac:dyDescent="0.25">
      <c r="A37" s="19" t="s">
        <v>51</v>
      </c>
      <c r="B37" s="15" t="s">
        <v>52</v>
      </c>
      <c r="C37" s="17">
        <v>0</v>
      </c>
      <c r="D37" s="17">
        <v>0</v>
      </c>
      <c r="E37" s="17">
        <v>0</v>
      </c>
    </row>
    <row r="38" spans="1:5" s="8" customFormat="1" ht="33.75" hidden="1" customHeight="1" x14ac:dyDescent="0.25">
      <c r="A38" s="19" t="s">
        <v>53</v>
      </c>
      <c r="B38" s="15" t="s">
        <v>54</v>
      </c>
      <c r="C38" s="17">
        <f>C39</f>
        <v>0</v>
      </c>
      <c r="D38" s="17">
        <v>0</v>
      </c>
      <c r="E38" s="17">
        <v>0</v>
      </c>
    </row>
    <row r="39" spans="1:5" s="8" customFormat="1" ht="33.75" hidden="1" customHeight="1" x14ac:dyDescent="0.25">
      <c r="A39" s="19" t="s">
        <v>55</v>
      </c>
      <c r="B39" s="15" t="s">
        <v>56</v>
      </c>
      <c r="C39" s="21">
        <v>0</v>
      </c>
      <c r="D39" s="17">
        <v>0</v>
      </c>
      <c r="E39" s="17">
        <v>0</v>
      </c>
    </row>
    <row r="40" spans="1:5" s="8" customFormat="1" ht="60" customHeight="1" x14ac:dyDescent="0.25">
      <c r="A40" s="22" t="s">
        <v>57</v>
      </c>
      <c r="B40" s="15" t="s">
        <v>58</v>
      </c>
      <c r="C40" s="21">
        <v>70.3</v>
      </c>
      <c r="D40" s="17">
        <v>0</v>
      </c>
      <c r="E40" s="17">
        <v>0</v>
      </c>
    </row>
    <row r="41" spans="1:5" s="8" customFormat="1" ht="60" customHeight="1" x14ac:dyDescent="0.25">
      <c r="A41" s="22" t="s">
        <v>59</v>
      </c>
      <c r="B41" s="15" t="s">
        <v>60</v>
      </c>
      <c r="C41" s="23">
        <v>46</v>
      </c>
      <c r="D41" s="17">
        <v>0</v>
      </c>
      <c r="E41" s="17">
        <v>0</v>
      </c>
    </row>
    <row r="42" spans="1:5" s="8" customFormat="1" ht="16.5" customHeight="1" x14ac:dyDescent="0.25">
      <c r="A42" s="19" t="s">
        <v>61</v>
      </c>
      <c r="B42" s="15" t="s">
        <v>62</v>
      </c>
      <c r="C42" s="17">
        <f t="shared" ref="C42:E43" si="3">C43</f>
        <v>1</v>
      </c>
      <c r="D42" s="17">
        <f t="shared" si="3"/>
        <v>1.1000000000000001</v>
      </c>
      <c r="E42" s="17">
        <f t="shared" si="3"/>
        <v>1.1000000000000001</v>
      </c>
    </row>
    <row r="43" spans="1:5" s="8" customFormat="1" ht="32.25" customHeight="1" x14ac:dyDescent="0.25">
      <c r="A43" s="19" t="s">
        <v>63</v>
      </c>
      <c r="B43" s="15" t="s">
        <v>64</v>
      </c>
      <c r="C43" s="17">
        <f t="shared" si="3"/>
        <v>1</v>
      </c>
      <c r="D43" s="17">
        <f t="shared" si="3"/>
        <v>1.1000000000000001</v>
      </c>
      <c r="E43" s="17">
        <f t="shared" si="3"/>
        <v>1.1000000000000001</v>
      </c>
    </row>
    <row r="44" spans="1:5" s="8" customFormat="1" ht="48" customHeight="1" x14ac:dyDescent="0.25">
      <c r="A44" s="19" t="s">
        <v>65</v>
      </c>
      <c r="B44" s="15" t="s">
        <v>66</v>
      </c>
      <c r="C44" s="17">
        <v>1</v>
      </c>
      <c r="D44" s="17">
        <v>1.1000000000000001</v>
      </c>
      <c r="E44" s="17">
        <v>1.1000000000000001</v>
      </c>
    </row>
    <row r="45" spans="1:5" s="8" customFormat="1" ht="49.5" hidden="1" customHeight="1" x14ac:dyDescent="0.25">
      <c r="A45" s="19"/>
      <c r="B45" s="15"/>
      <c r="C45" s="17">
        <v>0</v>
      </c>
      <c r="D45" s="17">
        <v>0</v>
      </c>
      <c r="E45" s="17">
        <v>0</v>
      </c>
    </row>
    <row r="46" spans="1:5" s="20" customFormat="1" ht="18.75" customHeight="1" x14ac:dyDescent="0.25">
      <c r="A46" s="19" t="s">
        <v>67</v>
      </c>
      <c r="B46" s="15" t="s">
        <v>68</v>
      </c>
      <c r="C46" s="17">
        <f>C47</f>
        <v>10635.900000000001</v>
      </c>
      <c r="D46" s="17">
        <f>D47</f>
        <v>5325.7</v>
      </c>
      <c r="E46" s="17">
        <f>E47</f>
        <v>5182.4000000000005</v>
      </c>
    </row>
    <row r="47" spans="1:5" s="8" customFormat="1" ht="33" customHeight="1" x14ac:dyDescent="0.25">
      <c r="A47" s="19" t="s">
        <v>69</v>
      </c>
      <c r="B47" s="15" t="s">
        <v>70</v>
      </c>
      <c r="C47" s="17">
        <f>C52+C48+C57</f>
        <v>10635.900000000001</v>
      </c>
      <c r="D47" s="17">
        <f>D52+D48+D57</f>
        <v>5325.7</v>
      </c>
      <c r="E47" s="17">
        <f>E52+E48+E57</f>
        <v>5182.4000000000005</v>
      </c>
    </row>
    <row r="48" spans="1:5" s="8" customFormat="1" ht="18.75" customHeight="1" x14ac:dyDescent="0.25">
      <c r="A48" s="19" t="s">
        <v>71</v>
      </c>
      <c r="B48" s="24" t="s">
        <v>72</v>
      </c>
      <c r="C48" s="17">
        <f>C49</f>
        <v>6896.4000000000005</v>
      </c>
      <c r="D48" s="17">
        <f>D49</f>
        <v>5170.5</v>
      </c>
      <c r="E48" s="17">
        <f>E49</f>
        <v>5013.1000000000004</v>
      </c>
    </row>
    <row r="49" spans="1:6" s="8" customFormat="1" ht="36.75" customHeight="1" x14ac:dyDescent="0.25">
      <c r="A49" s="19" t="s">
        <v>73</v>
      </c>
      <c r="B49" s="15" t="s">
        <v>74</v>
      </c>
      <c r="C49" s="17">
        <f>C50+C51</f>
        <v>6896.4000000000005</v>
      </c>
      <c r="D49" s="17">
        <f>D50</f>
        <v>5170.5</v>
      </c>
      <c r="E49" s="17">
        <f>E50</f>
        <v>5013.1000000000004</v>
      </c>
    </row>
    <row r="50" spans="1:6" s="8" customFormat="1" ht="42.75" customHeight="1" x14ac:dyDescent="0.25">
      <c r="A50" s="19" t="s">
        <v>75</v>
      </c>
      <c r="B50" s="15" t="s">
        <v>76</v>
      </c>
      <c r="C50" s="17">
        <v>6463.1</v>
      </c>
      <c r="D50" s="17">
        <v>5170.5</v>
      </c>
      <c r="E50" s="17">
        <v>5013.1000000000004</v>
      </c>
    </row>
    <row r="51" spans="1:6" s="8" customFormat="1" ht="42.75" customHeight="1" x14ac:dyDescent="0.25">
      <c r="A51" s="19" t="s">
        <v>77</v>
      </c>
      <c r="B51" s="15" t="s">
        <v>78</v>
      </c>
      <c r="C51" s="17">
        <v>433.3</v>
      </c>
      <c r="D51" s="17">
        <v>0</v>
      </c>
      <c r="E51" s="17">
        <v>0</v>
      </c>
    </row>
    <row r="52" spans="1:6" s="8" customFormat="1" ht="18.75" customHeight="1" x14ac:dyDescent="0.25">
      <c r="A52" s="19" t="s">
        <v>79</v>
      </c>
      <c r="B52" s="15" t="s">
        <v>80</v>
      </c>
      <c r="C52" s="17">
        <f>C55+C53</f>
        <v>74.2</v>
      </c>
      <c r="D52" s="17">
        <f>D55+D53</f>
        <v>155.19999999999999</v>
      </c>
      <c r="E52" s="17">
        <f>E55+E53</f>
        <v>169.29999999999998</v>
      </c>
      <c r="F52" s="25"/>
    </row>
    <row r="53" spans="1:6" s="8" customFormat="1" ht="34.5" customHeight="1" x14ac:dyDescent="0.25">
      <c r="A53" s="19" t="s">
        <v>81</v>
      </c>
      <c r="B53" s="15" t="s">
        <v>82</v>
      </c>
      <c r="C53" s="17">
        <f>C54</f>
        <v>0.2</v>
      </c>
      <c r="D53" s="17">
        <f>D54</f>
        <v>0.2</v>
      </c>
      <c r="E53" s="17">
        <f>E54</f>
        <v>0.2</v>
      </c>
      <c r="F53" s="25"/>
    </row>
    <row r="54" spans="1:6" s="8" customFormat="1" ht="34.5" customHeight="1" x14ac:dyDescent="0.25">
      <c r="A54" s="19" t="s">
        <v>83</v>
      </c>
      <c r="B54" s="15" t="s">
        <v>84</v>
      </c>
      <c r="C54" s="17">
        <v>0.2</v>
      </c>
      <c r="D54" s="17">
        <v>0.2</v>
      </c>
      <c r="E54" s="17">
        <v>0.2</v>
      </c>
      <c r="F54" s="25"/>
    </row>
    <row r="55" spans="1:6" s="8" customFormat="1" ht="35.25" customHeight="1" x14ac:dyDescent="0.25">
      <c r="A55" s="19" t="s">
        <v>85</v>
      </c>
      <c r="B55" s="15" t="s">
        <v>86</v>
      </c>
      <c r="C55" s="17">
        <f>C56</f>
        <v>74</v>
      </c>
      <c r="D55" s="17">
        <f>D56</f>
        <v>155</v>
      </c>
      <c r="E55" s="17">
        <f>E56</f>
        <v>169.1</v>
      </c>
    </row>
    <row r="56" spans="1:6" s="8" customFormat="1" ht="36.75" customHeight="1" x14ac:dyDescent="0.25">
      <c r="A56" s="19" t="s">
        <v>87</v>
      </c>
      <c r="B56" s="15" t="s">
        <v>88</v>
      </c>
      <c r="C56" s="17">
        <v>74</v>
      </c>
      <c r="D56" s="17">
        <v>155</v>
      </c>
      <c r="E56" s="17">
        <v>169.1</v>
      </c>
    </row>
    <row r="57" spans="1:6" s="8" customFormat="1" ht="19.5" customHeight="1" x14ac:dyDescent="0.25">
      <c r="A57" s="19" t="s">
        <v>89</v>
      </c>
      <c r="B57" s="15" t="s">
        <v>90</v>
      </c>
      <c r="C57" s="17">
        <f>C58+C60</f>
        <v>3665.3</v>
      </c>
      <c r="D57" s="23">
        <v>0</v>
      </c>
      <c r="E57" s="23">
        <v>0</v>
      </c>
    </row>
    <row r="58" spans="1:6" s="8" customFormat="1" ht="48.75" customHeight="1" x14ac:dyDescent="0.25">
      <c r="A58" s="19" t="s">
        <v>91</v>
      </c>
      <c r="B58" s="15" t="s">
        <v>92</v>
      </c>
      <c r="C58" s="23">
        <f>C59</f>
        <v>2817.4</v>
      </c>
      <c r="D58" s="26">
        <v>0</v>
      </c>
      <c r="E58" s="26">
        <v>0</v>
      </c>
    </row>
    <row r="59" spans="1:6" s="8" customFormat="1" ht="49.5" customHeight="1" x14ac:dyDescent="0.25">
      <c r="A59" s="19" t="s">
        <v>93</v>
      </c>
      <c r="B59" s="15" t="s">
        <v>94</v>
      </c>
      <c r="C59" s="23">
        <v>2817.4</v>
      </c>
      <c r="D59" s="26">
        <v>0</v>
      </c>
      <c r="E59" s="26">
        <v>0</v>
      </c>
    </row>
    <row r="60" spans="1:6" ht="23.25" customHeight="1" x14ac:dyDescent="0.2">
      <c r="A60" s="22" t="s">
        <v>95</v>
      </c>
      <c r="B60" s="15" t="s">
        <v>96</v>
      </c>
      <c r="C60" s="23">
        <f>C61</f>
        <v>847.9</v>
      </c>
      <c r="D60" s="26">
        <v>0</v>
      </c>
      <c r="E60" s="26">
        <v>0</v>
      </c>
    </row>
    <row r="61" spans="1:6" ht="52.5" customHeight="1" x14ac:dyDescent="0.2">
      <c r="A61" s="22" t="s">
        <v>97</v>
      </c>
      <c r="B61" s="15" t="s">
        <v>98</v>
      </c>
      <c r="C61" s="23">
        <v>847.9</v>
      </c>
      <c r="D61" s="26">
        <v>0</v>
      </c>
      <c r="E61" s="26">
        <v>0</v>
      </c>
    </row>
    <row r="62" spans="1:6" ht="16.5" x14ac:dyDescent="0.2">
      <c r="A62" s="27"/>
      <c r="B62" s="28" t="s">
        <v>99</v>
      </c>
      <c r="C62" s="29">
        <f>C18+C46</f>
        <v>15749.000000000004</v>
      </c>
      <c r="D62" s="29">
        <f>D46+D18</f>
        <v>10792.6</v>
      </c>
      <c r="E62" s="29">
        <f>E46+E18</f>
        <v>10697.7</v>
      </c>
    </row>
  </sheetData>
  <mergeCells count="14">
    <mergeCell ref="A14:E14"/>
    <mergeCell ref="A15:A16"/>
    <mergeCell ref="B15:B16"/>
    <mergeCell ref="C15:E15"/>
    <mergeCell ref="B7:E7"/>
    <mergeCell ref="B8:E8"/>
    <mergeCell ref="B9:E9"/>
    <mergeCell ref="B10:E10"/>
    <mergeCell ref="A12:E12"/>
    <mergeCell ref="B2:E2"/>
    <mergeCell ref="B3:E3"/>
    <mergeCell ref="B4:E4"/>
    <mergeCell ref="B5:E5"/>
    <mergeCell ref="B6:E6"/>
  </mergeCells>
  <pageMargins left="0.86597222222222203" right="0.39374999999999999" top="0.118055555555556" bottom="0.118055555555556" header="0.51180555555555496" footer="0.51180555555555496"/>
  <pageSetup paperSize="9" scale="68" firstPageNumber="0" orientation="landscape" horizontalDpi="300" verticalDpi="300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2024-2027</vt:lpstr>
      <vt:lpstr>'прил1 2024-2027'!XEON1_Budget08K_PRB_D_IF_Rep</vt:lpstr>
      <vt:lpstr>'прил1 2024-2027'!Заголовки_для_печати</vt:lpstr>
      <vt:lpstr>'прил1 2024-2027'!Запрос_из_Проект_по_доходам_и_источникам</vt:lpstr>
      <vt:lpstr>'прил1 2024-2027'!Область_печати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revision>3</cp:revision>
  <cp:lastPrinted>2024-12-05T09:55:00Z</cp:lastPrinted>
  <dcterms:created xsi:type="dcterms:W3CDTF">2007-07-02T11:46:05Z</dcterms:created>
  <dcterms:modified xsi:type="dcterms:W3CDTF">2024-12-16T11:26:27Z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