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2025-2027'!$A$14:$D$57</definedName>
    <definedName name="_xlnm.Print_Titles" localSheetId="0">'прил1 2025-2027'!$11:$11</definedName>
    <definedName name="Запрос_из_Проект_по_доходам_и_источникам" localSheetId="0">'прил1 2025-2027'!$A$14:$D$57</definedName>
    <definedName name="_xlnm.Print_Area" localSheetId="0">'прил1 2025-2027'!$A$2:$E$57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4" i="1" l="1"/>
  <c r="C41" i="1" l="1"/>
  <c r="E25" i="1" l="1"/>
  <c r="C46" i="1" l="1"/>
  <c r="C55" i="1" l="1"/>
  <c r="C54" i="1" s="1"/>
  <c r="E52" i="1"/>
  <c r="E49" i="1" s="1"/>
  <c r="D52" i="1"/>
  <c r="D49" i="1" s="1"/>
  <c r="C52" i="1"/>
  <c r="C49" i="1" s="1"/>
  <c r="E50" i="1"/>
  <c r="D50" i="1"/>
  <c r="C50" i="1"/>
  <c r="E46" i="1"/>
  <c r="E41" i="1" s="1"/>
  <c r="D46" i="1"/>
  <c r="D41" i="1" s="1"/>
  <c r="E37" i="1"/>
  <c r="E36" i="1" s="1"/>
  <c r="D37" i="1"/>
  <c r="D36" i="1" s="1"/>
  <c r="C37" i="1"/>
  <c r="C36" i="1" s="1"/>
  <c r="C34" i="1"/>
  <c r="C32" i="1"/>
  <c r="E30" i="1"/>
  <c r="E29" i="1" s="1"/>
  <c r="D30" i="1"/>
  <c r="D29" i="1" s="1"/>
  <c r="C30" i="1"/>
  <c r="C29" i="1" s="1"/>
  <c r="E27" i="1"/>
  <c r="E24" i="1" s="1"/>
  <c r="D27" i="1"/>
  <c r="D24" i="1" s="1"/>
  <c r="C27" i="1"/>
  <c r="C24" i="1" s="1"/>
  <c r="D25" i="1"/>
  <c r="C25" i="1"/>
  <c r="E22" i="1"/>
  <c r="D22" i="1"/>
  <c r="C22" i="1"/>
  <c r="E19" i="1"/>
  <c r="E18" i="1" s="1"/>
  <c r="D19" i="1"/>
  <c r="D18" i="1" s="1"/>
  <c r="C19" i="1"/>
  <c r="C18" i="1" s="1"/>
  <c r="E16" i="1"/>
  <c r="E15" i="1" s="1"/>
  <c r="D16" i="1"/>
  <c r="D15" i="1" s="1"/>
  <c r="C16" i="1"/>
  <c r="C15" i="1" s="1"/>
  <c r="E21" i="1" l="1"/>
  <c r="E14" i="1" s="1"/>
  <c r="D21" i="1"/>
  <c r="D14" i="1" s="1"/>
  <c r="C21" i="1"/>
  <c r="C14" i="1" s="1"/>
  <c r="D40" i="1"/>
  <c r="D39" i="1" s="1"/>
  <c r="C40" i="1"/>
  <c r="C39" i="1" s="1"/>
  <c r="E40" i="1"/>
  <c r="E39" i="1" s="1"/>
  <c r="D57" i="1" l="1"/>
  <c r="E57" i="1"/>
  <c r="C57" i="1"/>
</calcChain>
</file>

<file path=xl/sharedStrings.xml><?xml version="1.0" encoding="utf-8"?>
<sst xmlns="http://schemas.openxmlformats.org/spreadsheetml/2006/main" count="99" uniqueCount="98">
  <si>
    <t xml:space="preserve">                   Приложение 1</t>
  </si>
  <si>
    <t>к решению Собрания депутатов Гуково-Гнилушевского сельского поселения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</si>
  <si>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</si>
  <si>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</si>
  <si>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</si>
  <si>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</si>
  <si>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</si>
  <si>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</si>
  <si>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</si>
  <si>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</si>
  <si>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</si>
  <si>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</si>
  <si>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</si>
  <si>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</si>
  <si>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</si>
  <si>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</si>
  <si>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</si>
  <si>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</si>
  <si>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</si>
  <si>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</si>
  <si>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</si>
  <si>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</si>
  <si>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</si>
  <si>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</si>
  <si>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</si>
  <si>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</si>
  <si>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</si>
  <si>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</si>
  <si>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</si>
  <si>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</si>
  <si>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</si>
  <si>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</si>
  <si>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</si>
  <si>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</si>
  <si>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</si>
  <si>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</si>
  <si>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</si>
  <si>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</si>
  <si>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</si>
  <si>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</si>
  <si>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</si>
  <si>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</si>
  <si>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</si>
  <si>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</si>
  <si>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</si>
  <si>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</si>
  <si>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</si>
  <si>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</si>
  <si>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</si>
  <si>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</si>
  <si>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</si>
  <si>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</si>
  <si>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</si>
  <si>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</si>
  <si>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</si>
  <si>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</si>
  <si>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</si>
  <si>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</si>
  <si>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</si>
  <si>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</si>
  <si>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</si>
  <si>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</si>
  <si>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</si>
  <si>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</si>
  <si>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</si>
  <si>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</si>
  <si>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</si>
  <si>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</si>
  <si>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</si>
  <si>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</si>
  <si>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</si>
  <si>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</si>
  <si>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</si>
  <si>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</si>
  <si>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</si>
  <si>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</si>
  <si>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</si>
  <si>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2025 год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</si>
  <si>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</si>
  <si>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</si>
  <si>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 , а также доходов от долевого участия в организации, полученных в виде дивидендов</t>
  </si>
  <si>
    <t>2026 год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</si>
  <si>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</si>
  <si>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</si>
  <si>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2027 год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</si>
  <si>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</si>
  <si>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</si>
  <si>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</si>
  <si>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</si>
  <si>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</si>
  <si>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</si>
  <si>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</si>
  <si>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</si>
  <si>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</si>
  <si>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>2 02 15002 10 0000 150</t>
  </si>
  <si>
    <t xml:space="preserve">Дотации бюджетам  на поддержку мер по обеспечению сбалансированности бюджетов </t>
  </si>
  <si>
    <t>Дотации бюджетам сельских поселений на поддержку мер по обеспечению сбалансированности бюджетов</t>
  </si>
  <si>
    <t xml:space="preserve">        от  24.12.2024 г.  №139 "О бюджете Гуково-Гнилушевского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</si>
</sst>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0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5" fontId="10" fillId="0" borderId="2" xfId="0" applyNumberFormat="1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9"/>
  <sheetViews>
    <sheetView tabSelected="1" view="pageBreakPreview" topLeftCell="A2" zoomScaleNormal="100" workbookViewId="0">
      <selection activeCell="F17" sqref="F17"/>
    </sheetView>
  </sheetViews>
  <sheetFormatPr defaultRowHeight="18" x14ac:dyDescent="0.25"/>
  <cols>
    <col min="1" max="1" width="24.1406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8"/>
      <c r="C2" s="38"/>
      <c r="D2" s="38"/>
      <c r="E2" s="38"/>
    </row>
    <row r="3" spans="1:5" s="5" customFormat="1" ht="15.75" customHeight="1" x14ac:dyDescent="0.3">
      <c r="A3" s="4"/>
      <c r="B3" s="39" t="s">
        <v>0</v>
      </c>
      <c r="C3" s="39"/>
      <c r="D3" s="39"/>
      <c r="E3" s="39"/>
    </row>
    <row r="4" spans="1:5" s="5" customFormat="1" ht="15" customHeight="1" x14ac:dyDescent="0.3">
      <c r="A4" s="4"/>
      <c r="B4" s="38" t="s">
        <v>1</v>
      </c>
      <c r="C4" s="38"/>
      <c r="D4" s="38"/>
      <c r="E4" s="38"/>
    </row>
    <row r="5" spans="1:5" s="5" customFormat="1" ht="13.5" customHeight="1" x14ac:dyDescent="0.3">
      <c r="A5" s="6"/>
      <c r="B5" s="38" t="s">
        <v>97</v>
      </c>
      <c r="C5" s="38"/>
      <c r="D5" s="38"/>
      <c r="E5" s="38"/>
    </row>
    <row r="6" spans="1:5" s="5" customFormat="1" ht="14.25" customHeight="1" x14ac:dyDescent="0.3">
      <c r="A6" s="4"/>
      <c r="B6" s="38" t="s">
        <v>82</v>
      </c>
      <c r="C6" s="38"/>
      <c r="D6" s="38"/>
      <c r="E6" s="38"/>
    </row>
    <row r="7" spans="1:5" s="5" customFormat="1" ht="8.25" customHeight="1" x14ac:dyDescent="0.3">
      <c r="A7" s="7"/>
      <c r="B7" s="7"/>
      <c r="C7" s="7"/>
      <c r="D7" s="7"/>
    </row>
    <row r="8" spans="1:5" s="8" customFormat="1" ht="17.25" customHeight="1" x14ac:dyDescent="0.25">
      <c r="A8" s="34" t="s">
        <v>83</v>
      </c>
      <c r="B8" s="34"/>
      <c r="C8" s="34"/>
      <c r="D8" s="34"/>
      <c r="E8" s="34"/>
    </row>
    <row r="9" spans="1:5" s="8" customFormat="1" ht="8.25" customHeight="1" x14ac:dyDescent="0.3">
      <c r="A9" s="9"/>
      <c r="D9" s="5"/>
      <c r="E9" s="10"/>
    </row>
    <row r="10" spans="1:5" s="8" customFormat="1" ht="15.75" x14ac:dyDescent="0.25">
      <c r="A10" s="35" t="s">
        <v>2</v>
      </c>
      <c r="B10" s="35"/>
      <c r="C10" s="35"/>
      <c r="D10" s="35"/>
      <c r="E10" s="35"/>
    </row>
    <row r="11" spans="1:5" s="11" customFormat="1" ht="19.5" customHeight="1" x14ac:dyDescent="0.2">
      <c r="A11" s="36" t="s">
        <v>3</v>
      </c>
      <c r="B11" s="36" t="s">
        <v>4</v>
      </c>
      <c r="C11" s="37" t="s">
        <v>5</v>
      </c>
      <c r="D11" s="37"/>
      <c r="E11" s="37"/>
    </row>
    <row r="12" spans="1:5" s="11" customFormat="1" ht="43.5" customHeight="1" x14ac:dyDescent="0.2">
      <c r="A12" s="36"/>
      <c r="B12" s="36"/>
      <c r="C12" s="12" t="s">
        <v>77</v>
      </c>
      <c r="D12" s="12" t="s">
        <v>81</v>
      </c>
      <c r="E12" s="12" t="s">
        <v>84</v>
      </c>
    </row>
    <row r="13" spans="1:5" s="11" customFormat="1" ht="14.25" customHeight="1" x14ac:dyDescent="0.2">
      <c r="A13" s="13">
        <v>1</v>
      </c>
      <c r="B13" s="13">
        <v>2</v>
      </c>
      <c r="C13" s="13">
        <v>3</v>
      </c>
      <c r="D13" s="13">
        <v>4</v>
      </c>
      <c r="E13" s="13">
        <v>5</v>
      </c>
    </row>
    <row r="14" spans="1:5" s="8" customFormat="1" ht="17.25" customHeight="1" x14ac:dyDescent="0.25">
      <c r="A14" s="14" t="s">
        <v>6</v>
      </c>
      <c r="B14" s="15" t="s">
        <v>7</v>
      </c>
      <c r="C14" s="16">
        <f>C15+C18+C21+C29+C32+C36</f>
        <v>7375.8</v>
      </c>
      <c r="D14" s="16">
        <f>D15+D18+D21+D29+D32+D36</f>
        <v>7392.4000000000005</v>
      </c>
      <c r="E14" s="16">
        <f>E15+E18+E21+E29+E32+E36</f>
        <v>7406.1</v>
      </c>
    </row>
    <row r="15" spans="1:5" s="8" customFormat="1" ht="16.5" customHeight="1" x14ac:dyDescent="0.25">
      <c r="A15" s="14" t="s">
        <v>8</v>
      </c>
      <c r="B15" s="15" t="s">
        <v>9</v>
      </c>
      <c r="C15" s="28">
        <f t="shared" ref="C15:E16" si="0">C16</f>
        <v>1520.3</v>
      </c>
      <c r="D15" s="28">
        <f t="shared" si="0"/>
        <v>1536.9</v>
      </c>
      <c r="E15" s="28">
        <f t="shared" si="0"/>
        <v>1550.6</v>
      </c>
    </row>
    <row r="16" spans="1:5" s="8" customFormat="1" ht="17.25" customHeight="1" x14ac:dyDescent="0.25">
      <c r="A16" s="14" t="s">
        <v>10</v>
      </c>
      <c r="B16" s="15" t="s">
        <v>11</v>
      </c>
      <c r="C16" s="28">
        <f t="shared" si="0"/>
        <v>1520.3</v>
      </c>
      <c r="D16" s="28">
        <f t="shared" si="0"/>
        <v>1536.9</v>
      </c>
      <c r="E16" s="28">
        <f t="shared" si="0"/>
        <v>1550.6</v>
      </c>
    </row>
    <row r="17" spans="1:5" s="8" customFormat="1" ht="85.5" customHeight="1" x14ac:dyDescent="0.25">
      <c r="A17" s="14" t="s">
        <v>12</v>
      </c>
      <c r="B17" s="19" t="s">
        <v>80</v>
      </c>
      <c r="C17" s="28">
        <v>1520.3</v>
      </c>
      <c r="D17" s="28">
        <v>1536.9</v>
      </c>
      <c r="E17" s="28">
        <v>1550.6</v>
      </c>
    </row>
    <row r="18" spans="1:5" s="8" customFormat="1" ht="17.25" customHeight="1" x14ac:dyDescent="0.25">
      <c r="A18" s="17" t="s">
        <v>13</v>
      </c>
      <c r="B18" s="18" t="s">
        <v>14</v>
      </c>
      <c r="C18" s="28">
        <f t="shared" ref="C18:E19" si="1">C19</f>
        <v>442.7</v>
      </c>
      <c r="D18" s="28">
        <f t="shared" si="1"/>
        <v>442.7</v>
      </c>
      <c r="E18" s="28">
        <f t="shared" si="1"/>
        <v>442.7</v>
      </c>
    </row>
    <row r="19" spans="1:5" s="8" customFormat="1" ht="16.5" customHeight="1" x14ac:dyDescent="0.25">
      <c r="A19" s="17" t="s">
        <v>15</v>
      </c>
      <c r="B19" s="18" t="s">
        <v>16</v>
      </c>
      <c r="C19" s="28">
        <f t="shared" si="1"/>
        <v>442.7</v>
      </c>
      <c r="D19" s="28">
        <f t="shared" si="1"/>
        <v>442.7</v>
      </c>
      <c r="E19" s="28">
        <f t="shared" si="1"/>
        <v>442.7</v>
      </c>
    </row>
    <row r="20" spans="1:5" s="8" customFormat="1" ht="16.5" customHeight="1" x14ac:dyDescent="0.25">
      <c r="A20" s="17" t="s">
        <v>17</v>
      </c>
      <c r="B20" s="19" t="s">
        <v>16</v>
      </c>
      <c r="C20" s="28">
        <v>442.7</v>
      </c>
      <c r="D20" s="28">
        <v>442.7</v>
      </c>
      <c r="E20" s="28">
        <v>442.7</v>
      </c>
    </row>
    <row r="21" spans="1:5" s="20" customFormat="1" ht="16.5" customHeight="1" x14ac:dyDescent="0.25">
      <c r="A21" s="17" t="s">
        <v>18</v>
      </c>
      <c r="B21" s="18" t="s">
        <v>19</v>
      </c>
      <c r="C21" s="28">
        <f>C22+C24</f>
        <v>5411.7</v>
      </c>
      <c r="D21" s="28">
        <f>D22+D24</f>
        <v>5411.7</v>
      </c>
      <c r="E21" s="28">
        <f>E22+E24</f>
        <v>5411.7</v>
      </c>
    </row>
    <row r="22" spans="1:5" s="20" customFormat="1" ht="18" customHeight="1" x14ac:dyDescent="0.25">
      <c r="A22" s="21" t="s">
        <v>20</v>
      </c>
      <c r="B22" s="15" t="s">
        <v>21</v>
      </c>
      <c r="C22" s="28">
        <f>C23</f>
        <v>438</v>
      </c>
      <c r="D22" s="28">
        <f>D23</f>
        <v>438</v>
      </c>
      <c r="E22" s="28">
        <f>E23</f>
        <v>438</v>
      </c>
    </row>
    <row r="23" spans="1:5" s="8" customFormat="1" ht="33.75" customHeight="1" x14ac:dyDescent="0.25">
      <c r="A23" s="21" t="s">
        <v>22</v>
      </c>
      <c r="B23" s="15" t="s">
        <v>23</v>
      </c>
      <c r="C23" s="28">
        <v>438</v>
      </c>
      <c r="D23" s="28">
        <v>438</v>
      </c>
      <c r="E23" s="28">
        <v>438</v>
      </c>
    </row>
    <row r="24" spans="1:5" s="20" customFormat="1" ht="18" customHeight="1" x14ac:dyDescent="0.25">
      <c r="A24" s="21" t="s">
        <v>24</v>
      </c>
      <c r="B24" s="15" t="s">
        <v>25</v>
      </c>
      <c r="C24" s="28">
        <f>C27+C26</f>
        <v>4973.7</v>
      </c>
      <c r="D24" s="28">
        <f>D27+D26</f>
        <v>4973.7</v>
      </c>
      <c r="E24" s="28">
        <f>E25+E27</f>
        <v>4973.7</v>
      </c>
    </row>
    <row r="25" spans="1:5" s="20" customFormat="1" ht="18" customHeight="1" x14ac:dyDescent="0.25">
      <c r="A25" s="21" t="s">
        <v>26</v>
      </c>
      <c r="B25" s="15" t="s">
        <v>27</v>
      </c>
      <c r="C25" s="28">
        <f>C26</f>
        <v>3624.7</v>
      </c>
      <c r="D25" s="28">
        <f>D26</f>
        <v>3624.7</v>
      </c>
      <c r="E25" s="28">
        <f>E26</f>
        <v>3624.7</v>
      </c>
    </row>
    <row r="26" spans="1:5" s="20" customFormat="1" ht="33" customHeight="1" x14ac:dyDescent="0.25">
      <c r="A26" s="21" t="s">
        <v>28</v>
      </c>
      <c r="B26" s="15" t="s">
        <v>29</v>
      </c>
      <c r="C26" s="28">
        <v>3624.7</v>
      </c>
      <c r="D26" s="28">
        <v>3624.7</v>
      </c>
      <c r="E26" s="28">
        <v>3624.7</v>
      </c>
    </row>
    <row r="27" spans="1:5" s="8" customFormat="1" ht="18.75" customHeight="1" x14ac:dyDescent="0.25">
      <c r="A27" s="21" t="s">
        <v>30</v>
      </c>
      <c r="B27" s="15" t="s">
        <v>31</v>
      </c>
      <c r="C27" s="28">
        <f>C28</f>
        <v>1349</v>
      </c>
      <c r="D27" s="28">
        <f>D28</f>
        <v>1349</v>
      </c>
      <c r="E27" s="28">
        <f>E28</f>
        <v>1349</v>
      </c>
    </row>
    <row r="28" spans="1:5" s="8" customFormat="1" ht="33.75" customHeight="1" x14ac:dyDescent="0.25">
      <c r="A28" s="21" t="s">
        <v>32</v>
      </c>
      <c r="B28" s="15" t="s">
        <v>33</v>
      </c>
      <c r="C28" s="28">
        <v>1349</v>
      </c>
      <c r="D28" s="28">
        <v>1349</v>
      </c>
      <c r="E28" s="28">
        <v>1349</v>
      </c>
    </row>
    <row r="29" spans="1:5" s="8" customFormat="1" ht="16.5" customHeight="1" x14ac:dyDescent="0.25">
      <c r="A29" s="21" t="s">
        <v>34</v>
      </c>
      <c r="B29" s="15" t="s">
        <v>35</v>
      </c>
      <c r="C29" s="28">
        <f t="shared" ref="C29:E30" si="2">C30</f>
        <v>0</v>
      </c>
      <c r="D29" s="28">
        <f t="shared" si="2"/>
        <v>0</v>
      </c>
      <c r="E29" s="28">
        <f t="shared" si="2"/>
        <v>0</v>
      </c>
    </row>
    <row r="30" spans="1:5" s="8" customFormat="1" ht="33" customHeight="1" x14ac:dyDescent="0.25">
      <c r="A30" s="21" t="s">
        <v>36</v>
      </c>
      <c r="B30" s="15" t="s">
        <v>37</v>
      </c>
      <c r="C30" s="28">
        <f t="shared" si="2"/>
        <v>0</v>
      </c>
      <c r="D30" s="28">
        <f t="shared" si="2"/>
        <v>0</v>
      </c>
      <c r="E30" s="28">
        <f t="shared" si="2"/>
        <v>0</v>
      </c>
    </row>
    <row r="31" spans="1:5" s="8" customFormat="1" ht="66" customHeight="1" x14ac:dyDescent="0.25">
      <c r="A31" s="21" t="s">
        <v>38</v>
      </c>
      <c r="B31" s="15" t="s">
        <v>39</v>
      </c>
      <c r="C31" s="29">
        <v>0</v>
      </c>
      <c r="D31" s="28">
        <v>0</v>
      </c>
      <c r="E31" s="28">
        <v>0</v>
      </c>
    </row>
    <row r="32" spans="1:5" s="20" customFormat="1" ht="33.75" customHeight="1" x14ac:dyDescent="0.25">
      <c r="A32" s="21" t="s">
        <v>40</v>
      </c>
      <c r="B32" s="15" t="s">
        <v>41</v>
      </c>
      <c r="C32" s="28">
        <f>C33</f>
        <v>0</v>
      </c>
      <c r="D32" s="28">
        <v>0</v>
      </c>
      <c r="E32" s="28">
        <v>0</v>
      </c>
    </row>
    <row r="33" spans="1:5" s="8" customFormat="1" ht="66" customHeight="1" x14ac:dyDescent="0.25">
      <c r="A33" s="21" t="s">
        <v>42</v>
      </c>
      <c r="B33" s="22" t="s">
        <v>43</v>
      </c>
      <c r="C33" s="28">
        <v>0</v>
      </c>
      <c r="D33" s="28">
        <v>0</v>
      </c>
      <c r="E33" s="28">
        <v>0</v>
      </c>
    </row>
    <row r="34" spans="1:5" s="8" customFormat="1" ht="33.75" customHeight="1" x14ac:dyDescent="0.25">
      <c r="A34" s="21" t="s">
        <v>44</v>
      </c>
      <c r="B34" s="22" t="s">
        <v>45</v>
      </c>
      <c r="C34" s="28">
        <f>C35</f>
        <v>0</v>
      </c>
      <c r="D34" s="28">
        <v>0</v>
      </c>
      <c r="E34" s="28">
        <v>0</v>
      </c>
    </row>
    <row r="35" spans="1:5" s="8" customFormat="1" ht="33.75" customHeight="1" x14ac:dyDescent="0.25">
      <c r="A35" s="21" t="s">
        <v>46</v>
      </c>
      <c r="B35" s="22" t="s">
        <v>47</v>
      </c>
      <c r="C35" s="29">
        <v>0</v>
      </c>
      <c r="D35" s="28">
        <v>0</v>
      </c>
      <c r="E35" s="28">
        <v>0</v>
      </c>
    </row>
    <row r="36" spans="1:5" s="8" customFormat="1" ht="16.5" customHeight="1" x14ac:dyDescent="0.25">
      <c r="A36" s="21" t="s">
        <v>48</v>
      </c>
      <c r="B36" s="22" t="s">
        <v>49</v>
      </c>
      <c r="C36" s="28">
        <f t="shared" ref="C36:E37" si="3">C37</f>
        <v>1.1000000000000001</v>
      </c>
      <c r="D36" s="28">
        <f t="shared" si="3"/>
        <v>1.1000000000000001</v>
      </c>
      <c r="E36" s="28">
        <f t="shared" si="3"/>
        <v>1.1000000000000001</v>
      </c>
    </row>
    <row r="37" spans="1:5" s="8" customFormat="1" ht="32.25" customHeight="1" x14ac:dyDescent="0.25">
      <c r="A37" s="21" t="s">
        <v>50</v>
      </c>
      <c r="B37" s="22" t="s">
        <v>51</v>
      </c>
      <c r="C37" s="28">
        <f t="shared" si="3"/>
        <v>1.1000000000000001</v>
      </c>
      <c r="D37" s="28">
        <f t="shared" si="3"/>
        <v>1.1000000000000001</v>
      </c>
      <c r="E37" s="28">
        <f t="shared" si="3"/>
        <v>1.1000000000000001</v>
      </c>
    </row>
    <row r="38" spans="1:5" s="8" customFormat="1" ht="49.5" customHeight="1" x14ac:dyDescent="0.25">
      <c r="A38" s="21" t="s">
        <v>52</v>
      </c>
      <c r="B38" s="22" t="s">
        <v>53</v>
      </c>
      <c r="C38" s="28">
        <v>1.1000000000000001</v>
      </c>
      <c r="D38" s="28">
        <v>1.1000000000000001</v>
      </c>
      <c r="E38" s="28">
        <v>1.1000000000000001</v>
      </c>
    </row>
    <row r="39" spans="1:5" s="20" customFormat="1" ht="18.75" customHeight="1" x14ac:dyDescent="0.25">
      <c r="A39" s="21" t="s">
        <v>54</v>
      </c>
      <c r="B39" s="18" t="s">
        <v>55</v>
      </c>
      <c r="C39" s="28">
        <f>C40</f>
        <v>8447.1</v>
      </c>
      <c r="D39" s="28">
        <f>D40</f>
        <v>7693.9</v>
      </c>
      <c r="E39" s="28">
        <f>E40</f>
        <v>5822.4000000000005</v>
      </c>
    </row>
    <row r="40" spans="1:5" s="8" customFormat="1" ht="33" customHeight="1" x14ac:dyDescent="0.25">
      <c r="A40" s="21" t="s">
        <v>56</v>
      </c>
      <c r="B40" s="18" t="s">
        <v>57</v>
      </c>
      <c r="C40" s="28">
        <f>C49+C41+C54</f>
        <v>8447.1</v>
      </c>
      <c r="D40" s="28">
        <f>D49+D41+D54</f>
        <v>7693.9</v>
      </c>
      <c r="E40" s="28">
        <f>E49+E41+E54</f>
        <v>5822.4000000000005</v>
      </c>
    </row>
    <row r="41" spans="1:5" s="8" customFormat="1" ht="18.75" customHeight="1" x14ac:dyDescent="0.25">
      <c r="A41" s="21" t="s">
        <v>58</v>
      </c>
      <c r="B41" s="32" t="s">
        <v>59</v>
      </c>
      <c r="C41" s="28">
        <f>C46+C45</f>
        <v>7938</v>
      </c>
      <c r="D41" s="28">
        <f>D46</f>
        <v>7514.4</v>
      </c>
      <c r="E41" s="28">
        <f>E46</f>
        <v>5636.6</v>
      </c>
    </row>
    <row r="42" spans="1:5" s="8" customFormat="1" ht="0.75" customHeight="1" x14ac:dyDescent="0.25">
      <c r="A42" s="21" t="s">
        <v>89</v>
      </c>
      <c r="B42" s="32" t="s">
        <v>90</v>
      </c>
      <c r="C42" s="28">
        <v>431.7</v>
      </c>
      <c r="D42" s="28">
        <v>0</v>
      </c>
      <c r="E42" s="28">
        <v>0</v>
      </c>
    </row>
    <row r="43" spans="1:5" s="8" customFormat="1" ht="33.75" hidden="1" customHeight="1" x14ac:dyDescent="0.25">
      <c r="A43" s="21" t="s">
        <v>91</v>
      </c>
      <c r="B43" s="33" t="s">
        <v>92</v>
      </c>
      <c r="C43" s="28">
        <v>431.7</v>
      </c>
      <c r="D43" s="28">
        <v>0</v>
      </c>
      <c r="E43" s="28">
        <v>0</v>
      </c>
    </row>
    <row r="44" spans="1:5" s="8" customFormat="1" ht="19.5" customHeight="1" x14ac:dyDescent="0.25">
      <c r="A44" s="21" t="s">
        <v>93</v>
      </c>
      <c r="B44" s="33" t="s">
        <v>95</v>
      </c>
      <c r="C44" s="28">
        <f>C45</f>
        <v>668.9</v>
      </c>
      <c r="D44" s="28">
        <v>0</v>
      </c>
      <c r="E44" s="28">
        <v>0</v>
      </c>
    </row>
    <row r="45" spans="1:5" s="8" customFormat="1" ht="36" customHeight="1" x14ac:dyDescent="0.25">
      <c r="A45" s="21" t="s">
        <v>94</v>
      </c>
      <c r="B45" s="23" t="s">
        <v>96</v>
      </c>
      <c r="C45" s="28">
        <v>668.9</v>
      </c>
      <c r="D45" s="28">
        <v>0</v>
      </c>
      <c r="E45" s="28">
        <v>0</v>
      </c>
    </row>
    <row r="46" spans="1:5" s="8" customFormat="1" ht="36.75" customHeight="1" x14ac:dyDescent="0.25">
      <c r="A46" s="17" t="s">
        <v>87</v>
      </c>
      <c r="B46" s="23" t="s">
        <v>88</v>
      </c>
      <c r="C46" s="28">
        <f>C47+C48</f>
        <v>7269.1</v>
      </c>
      <c r="D46" s="28">
        <f t="shared" ref="D46:E46" si="4">D47</f>
        <v>7514.4</v>
      </c>
      <c r="E46" s="28">
        <f t="shared" si="4"/>
        <v>5636.6</v>
      </c>
    </row>
    <row r="47" spans="1:5" s="8" customFormat="1" ht="36" customHeight="1" x14ac:dyDescent="0.25">
      <c r="A47" s="17" t="s">
        <v>85</v>
      </c>
      <c r="B47" s="23" t="s">
        <v>86</v>
      </c>
      <c r="C47" s="28">
        <v>7269.1</v>
      </c>
      <c r="D47" s="28">
        <v>7514.4</v>
      </c>
      <c r="E47" s="28">
        <v>5636.6</v>
      </c>
    </row>
    <row r="48" spans="1:5" s="8" customFormat="1" ht="0.75" customHeight="1" x14ac:dyDescent="0.25">
      <c r="A48" s="21" t="s">
        <v>78</v>
      </c>
      <c r="B48" s="23" t="s">
        <v>79</v>
      </c>
      <c r="C48" s="28">
        <v>0</v>
      </c>
      <c r="D48" s="28">
        <v>0</v>
      </c>
      <c r="E48" s="28">
        <v>0</v>
      </c>
    </row>
    <row r="49" spans="1:6" s="8" customFormat="1" ht="18.75" customHeight="1" x14ac:dyDescent="0.25">
      <c r="A49" s="21" t="s">
        <v>60</v>
      </c>
      <c r="B49" s="18" t="s">
        <v>61</v>
      </c>
      <c r="C49" s="28">
        <f>C52+C50</f>
        <v>164.5</v>
      </c>
      <c r="D49" s="28">
        <f>D52+D50</f>
        <v>179.5</v>
      </c>
      <c r="E49" s="28">
        <f>E52+E50</f>
        <v>185.79999999999998</v>
      </c>
      <c r="F49" s="24"/>
    </row>
    <row r="50" spans="1:6" s="8" customFormat="1" ht="34.5" customHeight="1" x14ac:dyDescent="0.25">
      <c r="A50" s="21" t="s">
        <v>62</v>
      </c>
      <c r="B50" s="18" t="s">
        <v>63</v>
      </c>
      <c r="C50" s="28">
        <f>C51</f>
        <v>0.2</v>
      </c>
      <c r="D50" s="28">
        <f>D51</f>
        <v>0.2</v>
      </c>
      <c r="E50" s="28">
        <f>E51</f>
        <v>0.2</v>
      </c>
      <c r="F50" s="24"/>
    </row>
    <row r="51" spans="1:6" s="8" customFormat="1" ht="34.5" customHeight="1" x14ac:dyDescent="0.25">
      <c r="A51" s="21" t="s">
        <v>64</v>
      </c>
      <c r="B51" s="18" t="s">
        <v>65</v>
      </c>
      <c r="C51" s="28">
        <v>0.2</v>
      </c>
      <c r="D51" s="28">
        <v>0.2</v>
      </c>
      <c r="E51" s="28">
        <v>0.2</v>
      </c>
      <c r="F51" s="24"/>
    </row>
    <row r="52" spans="1:6" s="8" customFormat="1" ht="35.25" customHeight="1" x14ac:dyDescent="0.25">
      <c r="A52" s="21" t="s">
        <v>66</v>
      </c>
      <c r="B52" s="18" t="s">
        <v>67</v>
      </c>
      <c r="C52" s="28">
        <f>C53</f>
        <v>164.3</v>
      </c>
      <c r="D52" s="28">
        <f>D53</f>
        <v>179.3</v>
      </c>
      <c r="E52" s="28">
        <f>E53</f>
        <v>185.6</v>
      </c>
    </row>
    <row r="53" spans="1:6" s="8" customFormat="1" ht="36.75" customHeight="1" x14ac:dyDescent="0.25">
      <c r="A53" s="21" t="s">
        <v>68</v>
      </c>
      <c r="B53" s="18" t="s">
        <v>69</v>
      </c>
      <c r="C53" s="28">
        <v>164.3</v>
      </c>
      <c r="D53" s="28">
        <v>179.3</v>
      </c>
      <c r="E53" s="28">
        <v>185.6</v>
      </c>
    </row>
    <row r="54" spans="1:6" s="8" customFormat="1" ht="19.5" customHeight="1" x14ac:dyDescent="0.25">
      <c r="A54" s="21" t="s">
        <v>70</v>
      </c>
      <c r="B54" s="18" t="s">
        <v>71</v>
      </c>
      <c r="C54" s="28">
        <f>C55</f>
        <v>344.6</v>
      </c>
      <c r="D54" s="30">
        <v>0</v>
      </c>
      <c r="E54" s="30">
        <v>0</v>
      </c>
    </row>
    <row r="55" spans="1:6" s="8" customFormat="1" ht="48.75" customHeight="1" x14ac:dyDescent="0.25">
      <c r="A55" s="21" t="s">
        <v>72</v>
      </c>
      <c r="B55" s="18" t="s">
        <v>73</v>
      </c>
      <c r="C55" s="30">
        <f>C56</f>
        <v>344.6</v>
      </c>
      <c r="D55" s="31">
        <v>0</v>
      </c>
      <c r="E55" s="31">
        <v>0</v>
      </c>
    </row>
    <row r="56" spans="1:6" s="8" customFormat="1" ht="49.5" customHeight="1" x14ac:dyDescent="0.25">
      <c r="A56" s="21" t="s">
        <v>74</v>
      </c>
      <c r="B56" s="18" t="s">
        <v>75</v>
      </c>
      <c r="C56" s="30">
        <v>344.6</v>
      </c>
      <c r="D56" s="31">
        <v>0</v>
      </c>
      <c r="E56" s="31">
        <v>0</v>
      </c>
    </row>
    <row r="57" spans="1:6" s="8" customFormat="1" ht="18" customHeight="1" x14ac:dyDescent="0.25">
      <c r="A57" s="25"/>
      <c r="B57" s="26" t="s">
        <v>76</v>
      </c>
      <c r="C57" s="27">
        <f>C14+C39</f>
        <v>15822.900000000001</v>
      </c>
      <c r="D57" s="27">
        <f>D14+D39</f>
        <v>15086.3</v>
      </c>
      <c r="E57" s="27">
        <f>E14+E39</f>
        <v>13228.5</v>
      </c>
    </row>
    <row r="59" spans="1:6" ht="52.5" customHeight="1" x14ac:dyDescent="0.25"/>
  </sheetData>
  <mergeCells count="10">
    <mergeCell ref="B2:E2"/>
    <mergeCell ref="B3:E3"/>
    <mergeCell ref="B4:E4"/>
    <mergeCell ref="B5:E5"/>
    <mergeCell ref="B6:E6"/>
    <mergeCell ref="A8:E8"/>
    <mergeCell ref="A10:E10"/>
    <mergeCell ref="A11:A12"/>
    <mergeCell ref="B11:B12"/>
    <mergeCell ref="C11:E11"/>
  </mergeCells>
  <pageMargins left="0.86614173228346458" right="0.39370078740157483" top="0.11811023622047245" bottom="0.11811023622047245" header="0.51181102362204722" footer="0.51181102362204722"/>
  <pageSetup paperSize="9" scale="70" firstPageNumber="0" orientation="landscape" horizontalDpi="300" verticalDpi="300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2</cp:revision>
  <cp:lastPrinted>2024-10-31T05:45:46Z</cp:lastPrinted>
  <dcterms:created xsi:type="dcterms:W3CDTF">2007-07-02T11:46:05Z</dcterms:created>
  <dcterms:modified xsi:type="dcterms:W3CDTF">2024-12-24T05:29:53Z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